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00.211\soumuka\財務係\01 業務ファイル（財務）\80 調査【重要】\Ｒ０７年度調査分\【財政状況資料集】_014095_赤井川村_2023(2回目)\"/>
    </mc:Choice>
  </mc:AlternateContent>
  <bookViews>
    <workbookView xWindow="0" yWindow="0" windowWidth="20490" windowHeight="76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<sst xmlns="http://schemas.openxmlformats.org/spreadsheetml/2006/main" count="1144" uniqueCount="570">
  <si>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</si>
  <si>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</si>
  <si>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</si>
  <si>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</si>
  <si>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</si>
  <si>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</si>
  <si>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</si>
  <si>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</si>
  <si>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</si>
  <si>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</si>
  <si>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</si>
  <si>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</si>
  <si>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</si>
  <si>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</si>
  <si>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</si>
  <si>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</si>
  <si>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</si>
  <si>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</si>
  <si>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</si>
  <si>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</si>
  <si>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</si>
  <si>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</si>
  <si>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</si>
  <si>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</si>
  <si>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</si>
  <si>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</si>
  <si>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</si>
  <si>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</si>
  <si>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</si>
  <si>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</si>
  <si>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</si>
  <si>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</si>
  <si>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</si>
  <si>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</si>
  <si>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</si>
  <si>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</si>
  <si>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</si>
  <si>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</si>
  <si>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</si>
  <si>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</si>
  <si>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</si>
  <si>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</si>
  <si>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</si>
  <si>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</si>
  <si>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</si>
  <si>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</si>
  <si>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</si>
  <si>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</si>
  <si>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</si>
  <si>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</si>
  <si>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</si>
  <si>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</si>
  <si>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</si>
  <si>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</si>
  <si>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</si>
  <si>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</si>
  <si>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</si>
  <si>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</si>
  <si>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</si>
  <si>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</si>
  <si>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</si>
  <si>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</si>
  <si>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</si>
  <si>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</si>
  <si>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</si>
  <si>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</si>
  <si>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</si>
  <si>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</si>
  <si>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</si>
  <si>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</si>
  <si>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</si>
  <si>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</si>
  <si>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</si>
  <si>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</si>
  <si>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</si>
  <si>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</si>
  <si>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</si>
  <si>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</si>
  <si>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</si>
  <si>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</si>
  <si>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</si>
  <si>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</si>
  <si>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</si>
  <si>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</si>
  <si>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</si>
  <si>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</si>
  <si>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</si>
  <si>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</si>
  <si>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</si>
  <si>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</si>
  <si>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</si>
  <si>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</si>
  <si>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</si>
  <si>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</si>
  <si>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赤井川村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</si>
  <si>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</si>
  <si>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</si>
  <si>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</si>
  <si>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</si>
  <si>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</si>
  <si>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</si>
  <si>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</si>
  <si>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</si>
  <si>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</si>
  <si>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</si>
  <si>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</si>
  <si>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</si>
  <si>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</si>
  <si>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</si>
  <si>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</si>
  <si>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</si>
  <si>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</si>
  <si>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</si>
  <si>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</si>
  <si>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</si>
  <si>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</si>
  <si>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</si>
  <si>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</si>
  <si>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</si>
  <si>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</si>
  <si>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</si>
  <si>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</si>
  <si>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</si>
  <si>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</si>
  <si>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</si>
  <si>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</si>
  <si>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</si>
  <si>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</si>
  <si>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</si>
  <si>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</si>
  <si>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</si>
  <si>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</si>
  <si>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</si>
  <si>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</si>
  <si>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</si>
  <si>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</si>
  <si>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</si>
  <si>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</si>
  <si>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</si>
  <si>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</si>
  <si>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</si>
  <si>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22.3</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</si>
  <si>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</si>
  <si>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</si>
  <si>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</si>
  <si>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</si>
  <si>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</si>
  <si>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</si>
  <si>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</si>
  <si>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</si>
  <si>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</si>
  <si>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</si>
  <si>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</si>
  <si>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</si>
  <si>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</si>
  <si>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</si>
  <si>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</si>
  <si>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</si>
  <si>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</si>
  <si>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</si>
  <si>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</si>
  <si>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</si>
  <si>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</si>
  <si>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</si>
  <si>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</si>
  <si>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</si>
  <si>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</si>
  <si>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</si>
  <si>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</si>
  <si>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</si>
  <si>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</si>
  <si>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</si>
  <si>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</si>
  <si>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</si>
  <si>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</si>
  <si>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</si>
  <si>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</si>
  <si>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</si>
  <si>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</si>
  <si>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</si>
  <si>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</si>
  <si>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</si>
  <si>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</si>
  <si>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</si>
  <si>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</si>
  <si>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</si>
  <si>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</si>
  <si>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</si>
  <si>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</si>
  <si>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</si>
  <si>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</si>
  <si>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</si>
  <si>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</si>
  <si>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</si>
  <si>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</si>
  <si>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</si>
  <si>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</si>
  <si>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</si>
  <si>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</si>
  <si>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</si>
  <si>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</si>
  <si>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</si>
  <si>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</si>
  <si>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</si>
  <si>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北海道赤井川村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</si>
  <si>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</si>
  <si>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</si>
  <si>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</si>
  <si>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</si>
  <si>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</si>
  <si>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</si>
  <si>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</si>
  <si>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</si>
  <si>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</si>
  <si>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</si>
  <si>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</si>
  <si>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</si>
  <si>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</si>
  <si>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</si>
  <si>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</si>
  <si>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</si>
  <si>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</si>
  <si>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</si>
  <si>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</si>
  <si>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</si>
  <si>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</si>
  <si>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</si>
  <si>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</si>
  <si>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</si>
  <si>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</si>
  <si>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</si>
  <si>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</si>
  <si>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</si>
  <si>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</si>
  <si>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</si>
  <si>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</si>
  <si>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</si>
  <si>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</si>
  <si>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</si>
  <si>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</si>
  <si>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</si>
  <si>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</si>
  <si>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</si>
  <si>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</si>
  <si>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</si>
  <si>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</si>
  <si>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</si>
  <si>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</si>
  <si>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</si>
  <si>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</si>
  <si>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</si>
  <si>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</si>
  <si>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</si>
  <si>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</si>
  <si>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</si>
  <si>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</si>
  <si>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</si>
  <si>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</si>
  <si>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</si>
  <si>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</si>
  <si>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</si>
  <si>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</si>
  <si>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</si>
  <si>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</si>
  <si>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</si>
  <si>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</si>
  <si>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</si>
  <si>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</si>
  <si>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</si>
  <si>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</si>
  <si>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</si>
  <si>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</si>
  <si>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</si>
  <si>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</si>
  <si>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</si>
  <si>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</si>
  <si>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</si>
  <si>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</si>
  <si>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</si>
  <si>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</si>
  <si>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</si>
  <si>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</si>
  <si>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</si>
  <si>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</si>
  <si>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</si>
  <si>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</si>
  <si>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</si>
  <si>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</si>
  <si>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</si>
  <si>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</si>
  <si>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</si>
  <si>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</si>
  <si>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</si>
  <si>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</si>
  <si>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</si>
  <si>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</si>
  <si>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</si>
  <si>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</si>
  <si>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</si>
  <si>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</si>
  <si>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</si>
  <si>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</si>
  <si>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</si>
  <si>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</si>
  <si>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</si>
  <si>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</si>
  <si>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</si>
  <si>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</si>
  <si>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</si>
  <si>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</si>
  <si>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</si>
  <si>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</si>
  <si>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</si>
  <si>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</si>
  <si>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</si>
  <si>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</si>
  <si>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</si>
  <si>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</si>
  <si>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</si>
  <si>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</si>
  <si>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</si>
  <si>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</si>
  <si>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</si>
  <si>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</si>
  <si>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</si>
  <si>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</si>
  <si>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</si>
  <si>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</si>
  <si>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</si>
  <si>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</si>
  <si>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</si>
  <si>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</si>
  <si>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</si>
  <si>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</si>
  <si>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</si>
  <si>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</si>
  <si>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</si>
  <si>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</si>
  <si>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</si>
  <si>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</si>
  <si>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</si>
  <si>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</si>
  <si>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</si>
  <si>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</si>
  <si>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</si>
  <si>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</si>
  <si>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</si>
  <si>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</si>
  <si>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</si>
  <si>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</si>
  <si>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</si>
  <si>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</si>
  <si>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</si>
  <si>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</si>
  <si>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</si>
  <si>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北海道赤井川村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</si>
  <si>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</si>
  <si>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</si>
  <si>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</si>
  <si>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</si>
  <si>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</si>
  <si>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</si>
  <si>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</si>
  <si>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</si>
  <si>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</si>
  <si>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</si>
  <si>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</si>
  <si>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</si>
  <si>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</si>
  <si>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</si>
  <si>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</si>
  <si>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</si>
  <si>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</si>
  <si>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</si>
  <si>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</si>
  <si>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</si>
  <si>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</si>
  <si>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</si>
  <si>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</si>
  <si>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</si>
  <si>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</si>
  <si>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</si>
  <si>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</si>
  <si>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</si>
  <si>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</si>
  <si>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</si>
  <si>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</si>
  <si>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</si>
  <si>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</si>
  <si>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</si>
  <si>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</si>
  <si>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</si>
  <si>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</si>
  <si>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</si>
  <si>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</si>
  <si>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</si>
  <si>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</si>
  <si>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</si>
  <si>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</si>
  <si>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</si>
  <si>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</si>
  <si>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</si>
  <si>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</si>
  <si>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</si>
  <si>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</si>
  <si>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</si>
  <si>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</si>
  <si>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</si>
  <si>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</si>
  <si>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</si>
  <si>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</si>
  <si>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</si>
  <si>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</si>
  <si>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</si>
  <si>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</si>
  <si>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</si>
  <si>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</si>
  <si>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</si>
  <si>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</si>
  <si>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</si>
  <si>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</si>
  <si>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</si>
  <si>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</si>
  <si>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</si>
  <si>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</si>
  <si>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</si>
  <si>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</si>
  <si>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</si>
  <si>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</si>
  <si>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</si>
  <si>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</si>
  <si>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</si>
  <si>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</si>
  <si>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</si>
  <si>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</si>
  <si>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</si>
  <si>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</si>
  <si>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</si>
  <si>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</si>
  <si>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</si>
  <si>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</si>
  <si>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</si>
  <si>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</si>
  <si>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</si>
  <si>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</si>
  <si>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</si>
  <si>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</si>
  <si>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</si>
  <si>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</si>
  <si>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</si>
  <si>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</si>
  <si>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</si>
  <si>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</si>
  <si>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</si>
  <si>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</si>
  <si>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</si>
  <si>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</si>
  <si>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</si>
  <si>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</si>
  <si>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</si>
  <si>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</si>
  <si>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</si>
  <si>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</si>
  <si>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</si>
  <si>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</si>
  <si>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</si>
  <si>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</si>
  <si>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</si>
  <si>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</si>
  <si>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</si>
  <si>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</si>
  <si>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</si>
  <si>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</si>
  <si>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</si>
  <si>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</si>
  <si>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</si>
  <si>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</si>
  <si>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</si>
  <si>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</si>
  <si>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</si>
  <si>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</si>
  <si>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</si>
  <si>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</si>
  <si>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</si>
  <si>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</si>
  <si>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</si>
  <si>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</si>
  <si>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</si>
  <si>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</si>
  <si>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</si>
  <si>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</si>
  <si>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</si>
  <si>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</si>
  <si>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</si>
  <si>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</si>
  <si>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</si>
  <si>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</si>
  <si>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</si>
  <si>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</si>
  <si>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</si>
  <si>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</si>
  <si>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</si>
  <si>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</si>
  <si>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</si>
  <si>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</si>
  <si>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</si>
  <si>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</si>
  <si>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</si>
  <si>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</si>
  <si>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</si>
  <si>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</si>
  <si>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</si>
  <si>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</si>
  <si>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</si>
  <si>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</si>
  <si>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</si>
  <si>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</si>
  <si>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</si>
  <si>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</si>
  <si>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</si>
  <si>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</si>
  <si>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</si>
  <si>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</si>
  <si>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</si>
  <si>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</si>
  <si>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</si>
  <si>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</si>
  <si>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</si>
  <si>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</si>
  <si>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0.43</t>
  </si>
  <si>
    <t>▲ 3.55</t>
  </si>
  <si>
    <t>一般会計</t>
  </si>
  <si>
    <t>簡易水道事業特別会計</t>
  </si>
  <si>
    <t>国民健康保険特別会計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</si>
  <si>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</si>
  <si>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</si>
  <si>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</si>
  <si>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</si>
  <si>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</si>
  <si>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</si>
  <si>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</si>
  <si>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</si>
  <si>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</si>
  <si>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10"/>
  </si>
  <si>
    <t>敬老福祉基金</t>
    <rPh sb="0" eb="2">
      <t>ケイロウ</t>
    </rPh>
    <rPh sb="2" eb="4">
      <t>フクシ</t>
    </rPh>
    <rPh sb="4" eb="6">
      <t>キキン</t>
    </rPh>
    <phoneticPr fontId="10"/>
  </si>
  <si>
    <t>農産物価格安定基金</t>
    <rPh sb="0" eb="3">
      <t>ノウサンブツ</t>
    </rPh>
    <rPh sb="3" eb="5">
      <t>カカク</t>
    </rPh>
    <rPh sb="5" eb="7">
      <t>アンテイ</t>
    </rPh>
    <rPh sb="7" eb="9">
      <t>キキン</t>
    </rPh>
    <phoneticPr fontId="10"/>
  </si>
  <si>
    <t>畑地かんがい排水施設管理基金</t>
    <rPh sb="0" eb="2">
      <t>ハタケチ</t>
    </rPh>
    <rPh sb="6" eb="8">
      <t>ハイスイ</t>
    </rPh>
    <rPh sb="8" eb="10">
      <t>シセツ</t>
    </rPh>
    <rPh sb="10" eb="12">
      <t>カンリ</t>
    </rPh>
    <rPh sb="12" eb="14">
      <t>キキン</t>
    </rPh>
    <phoneticPr fontId="10"/>
  </si>
  <si>
    <t>ふるさと創生基金</t>
    <rPh sb="4" eb="6">
      <t>ソウセイ</t>
    </rPh>
    <rPh sb="6" eb="8">
      <t>キキン</t>
    </rPh>
    <phoneticPr fontId="10"/>
  </si>
  <si>
    <t>-</t>
    <phoneticPr fontId="2"/>
  </si>
  <si>
    <t>-</t>
    <phoneticPr fontId="2"/>
  </si>
  <si>
    <t>北後志衛生施設組合</t>
    <rPh sb="0" eb="1">
      <t>キタ</t>
    </rPh>
    <rPh sb="1" eb="3">
      <t>シリベシ</t>
    </rPh>
    <rPh sb="3" eb="5">
      <t>エイセイ</t>
    </rPh>
    <rPh sb="5" eb="7">
      <t>シセツ</t>
    </rPh>
    <rPh sb="7" eb="9">
      <t>クミアイ</t>
    </rPh>
    <phoneticPr fontId="2"/>
  </si>
  <si>
    <t>後志広域連合</t>
    <rPh sb="0" eb="2">
      <t>シリベシ</t>
    </rPh>
    <rPh sb="2" eb="4">
      <t>コウイキ</t>
    </rPh>
    <rPh sb="4" eb="6">
      <t>レンゴウ</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</si>
  <si>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</si>
  <si>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</si>
  <si>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</si>
  <si>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</si>
  <si>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</si>
  <si>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</si>
  <si>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</si>
  <si>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基金額、特定財源見込額並びに地方債現在高等に係る基準財政需要額見込額が将来負担額を上回っているため、将来負担額として0.0％であるが、有形固定資産減価償却率が増加傾向であるため、公共施設等総合管理計画並びに各種長寿命化計画に基づく資産管理運用を進め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</si>
  <si>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</si>
  <si>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</si>
  <si>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</si>
  <si>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</si>
  <si>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</si>
  <si>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</si>
  <si>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基金額、特定財源見込額並びに地方債現在高等に係る基準財政需要額見込額が将来負担額を上回っているため、将来負担額として0.0％り、実質公債費比率は横ばい～微減傾向である。起債においては、将来負担の平準化を念頭に、基準財政需要額への算入がある起債を中心に適債性を検討する。</t>
    <rPh sb="76" eb="77">
      <t>ヨコ</t>
    </rPh>
    <rPh sb="80" eb="82">
      <t>ビゲン</t>
    </rPh>
    <rPh sb="82" eb="84">
      <t>ケイコウ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</si>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</sst>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B12-44D8-9ECB-A4F3D6F628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180527</c:v>
                </c:pt>
                <c:pt idx="1">
                  <c:v>340454</c:v>
                </c:pt>
                <c:pt idx="2">
                  <c:v>437487</c:v>
                </c:pt>
                <c:pt idx="3">
                  <c:v>200889</c:v>
                </c:pt>
                <c:pt idx="4">
                  <c:v>164426</c:v>
                </c:pt>
              </c:numCache>
            </c:numRef>
          </c:val>
          <c:smooth val="0"/>
          <c:extLst>
            <c:ext xmlns:c16="http://schemas.microsoft.com/office/drawing/2014/chart" uri="{C3380CC4-5D6E-409C-BE32-E72D297353CC}">
              <c16:uniqueId val="{00000001-4B12-44D8-9ECB-A4F3D6F628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c:v>
                </c:pt>
                <c:pt idx="1">
                  <c:v>3.45</c:v>
                </c:pt>
                <c:pt idx="2">
                  <c:v>8.8000000000000007</c:v>
                </c:pt>
                <c:pt idx="3">
                  <c:v>5.47</c:v>
                </c:pt>
                <c:pt idx="4">
                  <c:v>4.7300000000000004</c:v>
                </c:pt>
              </c:numCache>
            </c:numRef>
          </c:val>
          <c:extLst>
            <c:ext xmlns:c16="http://schemas.microsoft.com/office/drawing/2014/chart" uri="{C3380CC4-5D6E-409C-BE32-E72D297353CC}">
              <c16:uniqueId val="{00000000-270A-41E0-A754-6F538995CC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13.5</c:v>
                </c:pt>
                <c:pt idx="1">
                  <c:v>15.01</c:v>
                </c:pt>
                <c:pt idx="2">
                  <c:v>21.98</c:v>
                </c:pt>
                <c:pt idx="3">
                  <c:v>22.52</c:v>
                </c:pt>
                <c:pt idx="4">
                  <c:v>24.93</c:v>
                </c:pt>
              </c:numCache>
            </c:numRef>
          </c:val>
          <c:extLst>
            <c:ext xmlns:c16="http://schemas.microsoft.com/office/drawing/2014/chart" uri="{C3380CC4-5D6E-409C-BE32-E72D297353CC}">
              <c16:uniqueId val="{00000001-270A-41E0-A754-6F538995CC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-0.43</c:v>
                </c:pt>
                <c:pt idx="1">
                  <c:v>5.23</c:v>
                </c:pt>
                <c:pt idx="2">
                  <c:v>13.95</c:v>
                </c:pt>
                <c:pt idx="3">
                  <c:v>-3.55</c:v>
                </c:pt>
                <c:pt idx="4">
                  <c:v>2.0299999999999998</c:v>
                </c:pt>
              </c:numCache>
            </c:numRef>
          </c:val>
          <c:smooth val="0"/>
          <c:extLst>
            <c:ext xmlns:c16="http://schemas.microsoft.com/office/drawing/2014/chart" uri="{C3380CC4-5D6E-409C-BE32-E72D297353CC}">
              <c16:uniqueId val="{00000002-270A-41E0-A754-6F538995CC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C08F-4837-B5E0-E8C0BCBF0B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8F-4837-B5E0-E8C0BCBF0B1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8F-4837-B5E0-E8C0BCBF0B1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8F-4837-B5E0-E8C0BCBF0B1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08F-4837-B5E0-E8C0BCBF0B1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C08F-4837-B5E0-E8C0BCBF0B1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0.11</c:v>
                </c:pt>
              </c:numCache>
            </c:numRef>
          </c:val>
          <c:extLst>
            <c:ext xmlns:c16="http://schemas.microsoft.com/office/drawing/2014/chart" uri="{C3380CC4-5D6E-409C-BE32-E72D297353CC}">
              <c16:uniqueId val="{00000006-C08F-4837-B5E0-E8C0BCBF0B1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0.37</c:v>
                </c:pt>
                <c:pt idx="2">
                  <c:v>#N/A</c:v>
                </c:pt>
                <c:pt idx="3">
                  <c:v>0</c:v>
                </c:pt>
                <c:pt idx="4">
                  <c:v>#N/A</c:v>
                </c:pt>
                <c:pt idx="5">
                  <c:v>0</c:v>
                </c:pt>
                <c:pt idx="6">
                  <c:v>#N/A</c:v>
                </c:pt>
                <c:pt idx="7">
                  <c:v>0.15</c:v>
                </c:pt>
                <c:pt idx="8">
                  <c:v>#N/A</c:v>
                </c:pt>
                <c:pt idx="9">
                  <c:v>0.15</c:v>
                </c:pt>
              </c:numCache>
            </c:numRef>
          </c:val>
          <c:extLst>
            <c:ext xmlns:c16="http://schemas.microsoft.com/office/drawing/2014/chart" uri="{C3380CC4-5D6E-409C-BE32-E72D297353CC}">
              <c16:uniqueId val="{00000007-C08F-4837-B5E0-E8C0BCBF0B10}"/>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0.89</c:v>
                </c:pt>
              </c:numCache>
            </c:numRef>
          </c:val>
          <c:extLst>
            <c:ext xmlns:c16="http://schemas.microsoft.com/office/drawing/2014/chart" uri="{C3380CC4-5D6E-409C-BE32-E72D297353CC}">
              <c16:uniqueId val="{00000008-C08F-4837-B5E0-E8C0BCBF0B1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0.4</c:v>
                </c:pt>
                <c:pt idx="2">
                  <c:v>#N/A</c:v>
                </c:pt>
                <c:pt idx="3">
                  <c:v>3.45</c:v>
                </c:pt>
                <c:pt idx="4">
                  <c:v>#N/A</c:v>
                </c:pt>
                <c:pt idx="5">
                  <c:v>8.8000000000000007</c:v>
                </c:pt>
                <c:pt idx="6">
                  <c:v>#N/A</c:v>
                </c:pt>
                <c:pt idx="7">
                  <c:v>5.46</c:v>
                </c:pt>
                <c:pt idx="8">
                  <c:v>#N/A</c:v>
                </c:pt>
                <c:pt idx="9">
                  <c:v>4.72</c:v>
                </c:pt>
              </c:numCache>
            </c:numRef>
          </c:val>
          <c:extLst>
            <c:ext xmlns:c16="http://schemas.microsoft.com/office/drawing/2014/chart" uri="{C3380CC4-5D6E-409C-BE32-E72D297353CC}">
              <c16:uniqueId val="{00000009-C08F-4837-B5E0-E8C0BCBF0B1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206</c:v>
                </c:pt>
                <c:pt idx="5">
                  <c:v>204</c:v>
                </c:pt>
                <c:pt idx="8">
                  <c:v>220</c:v>
                </c:pt>
                <c:pt idx="11">
                  <c:v>214</c:v>
                </c:pt>
                <c:pt idx="14">
                  <c:v>211</c:v>
                </c:pt>
              </c:numCache>
            </c:numRef>
          </c:val>
          <c:extLst>
            <c:ext xmlns:c16="http://schemas.microsoft.com/office/drawing/2014/chart" uri="{C3380CC4-5D6E-409C-BE32-E72D297353CC}">
              <c16:uniqueId val="{00000000-D516-4D18-8B28-297E3FAD56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16-4D18-8B28-297E3FAD56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16-4D18-8B28-297E3FAD56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22</c:v>
                </c:pt>
                <c:pt idx="6">
                  <c:v>20</c:v>
                </c:pt>
                <c:pt idx="9">
                  <c:v>6</c:v>
                </c:pt>
                <c:pt idx="12">
                  <c:v>2</c:v>
                </c:pt>
              </c:numCache>
            </c:numRef>
          </c:val>
          <c:extLst>
            <c:ext xmlns:c16="http://schemas.microsoft.com/office/drawing/2014/chart" uri="{C3380CC4-5D6E-409C-BE32-E72D297353CC}">
              <c16:uniqueId val="{00000003-D516-4D18-8B28-297E3FAD56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c:v>
                </c:pt>
                <c:pt idx="3">
                  <c:v>28</c:v>
                </c:pt>
                <c:pt idx="6">
                  <c:v>31</c:v>
                </c:pt>
                <c:pt idx="9">
                  <c:v>31</c:v>
                </c:pt>
                <c:pt idx="12">
                  <c:v>33</c:v>
                </c:pt>
              </c:numCache>
            </c:numRef>
          </c:val>
          <c:extLst>
            <c:ext xmlns:c16="http://schemas.microsoft.com/office/drawing/2014/chart" uri="{C3380CC4-5D6E-409C-BE32-E72D297353CC}">
              <c16:uniqueId val="{00000004-D516-4D18-8B28-297E3FAD56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16-4D18-8B28-297E3FAD56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16-4D18-8B28-297E3FAD56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235</c:v>
                </c:pt>
                <c:pt idx="3">
                  <c:v>230</c:v>
                </c:pt>
                <c:pt idx="6">
                  <c:v>246</c:v>
                </c:pt>
                <c:pt idx="9">
                  <c:v>245</c:v>
                </c:pt>
                <c:pt idx="12">
                  <c:v>242</c:v>
                </c:pt>
              </c:numCache>
            </c:numRef>
          </c:val>
          <c:extLst>
            <c:ext xmlns:c16="http://schemas.microsoft.com/office/drawing/2014/chart" uri="{C3380CC4-5D6E-409C-BE32-E72D297353CC}">
              <c16:uniqueId val="{00000007-D516-4D18-8B28-297E3FAD56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c:v>
                </c:pt>
                <c:pt idx="2">
                  <c:v>#N/A</c:v>
                </c:pt>
                <c:pt idx="3">
                  <c:v>#N/A</c:v>
                </c:pt>
                <c:pt idx="4">
                  <c:v>76</c:v>
                </c:pt>
                <c:pt idx="5">
                  <c:v>#N/A</c:v>
                </c:pt>
                <c:pt idx="6">
                  <c:v>#N/A</c:v>
                </c:pt>
                <c:pt idx="7">
                  <c:v>77</c:v>
                </c:pt>
                <c:pt idx="8">
                  <c:v>#N/A</c:v>
                </c:pt>
                <c:pt idx="9">
                  <c:v>#N/A</c:v>
                </c:pt>
                <c:pt idx="10">
                  <c:v>68</c:v>
                </c:pt>
                <c:pt idx="11">
                  <c:v>#N/A</c:v>
                </c:pt>
                <c:pt idx="12">
                  <c:v>#N/A</c:v>
                </c:pt>
                <c:pt idx="13">
                  <c:v>66</c:v>
                </c:pt>
                <c:pt idx="14">
                  <c:v>#N/A</c:v>
                </c:pt>
              </c:numCache>
            </c:numRef>
          </c:val>
          <c:smooth val="0"/>
          <c:extLst>
            <c:ext xmlns:c16="http://schemas.microsoft.com/office/drawing/2014/chart" uri="{C3380CC4-5D6E-409C-BE32-E72D297353CC}">
              <c16:uniqueId val="{00000008-D516-4D18-8B28-297E3FAD56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1723</c:v>
                </c:pt>
                <c:pt idx="5">
                  <c:v>1669</c:v>
                </c:pt>
                <c:pt idx="8">
                  <c:v>1685</c:v>
                </c:pt>
                <c:pt idx="11">
                  <c:v>1621</c:v>
                </c:pt>
                <c:pt idx="14">
                  <c:v>1586</c:v>
                </c:pt>
              </c:numCache>
            </c:numRef>
          </c:val>
          <c:extLst>
            <c:ext xmlns:c16="http://schemas.microsoft.com/office/drawing/2014/chart" uri="{C3380CC4-5D6E-409C-BE32-E72D297353CC}">
              <c16:uniqueId val="{00000000-0238-473B-87EC-1B5DA1AA7B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359</c:v>
                </c:pt>
                <c:pt idx="5">
                  <c:v>376</c:v>
                </c:pt>
                <c:pt idx="8">
                  <c:v>388</c:v>
                </c:pt>
                <c:pt idx="11">
                  <c:v>374</c:v>
                </c:pt>
                <c:pt idx="14">
                  <c:v>368</c:v>
                </c:pt>
              </c:numCache>
            </c:numRef>
          </c:val>
          <c:extLst>
            <c:ext xmlns:c16="http://schemas.microsoft.com/office/drawing/2014/chart" uri="{C3380CC4-5D6E-409C-BE32-E72D297353CC}">
              <c16:uniqueId val="{00000001-0238-473B-87EC-1B5DA1AA7B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1198</c:v>
                </c:pt>
                <c:pt idx="5">
                  <c:v>1006</c:v>
                </c:pt>
                <c:pt idx="8">
                  <c:v>1373</c:v>
                </c:pt>
                <c:pt idx="11">
                  <c:v>1444</c:v>
                </c:pt>
                <c:pt idx="14">
                  <c:v>1482</c:v>
                </c:pt>
              </c:numCache>
            </c:numRef>
          </c:val>
          <c:extLst>
            <c:ext xmlns:c16="http://schemas.microsoft.com/office/drawing/2014/chart" uri="{C3380CC4-5D6E-409C-BE32-E72D297353CC}">
              <c16:uniqueId val="{00000002-0238-473B-87EC-1B5DA1AA7B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38-473B-87EC-1B5DA1AA7B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38-473B-87EC-1B5DA1AA7B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38-473B-87EC-1B5DA1AA7B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261</c:v>
                </c:pt>
                <c:pt idx="3">
                  <c:v>289</c:v>
                </c:pt>
                <c:pt idx="6">
                  <c:v>280</c:v>
                </c:pt>
                <c:pt idx="9">
                  <c:v>288</c:v>
                </c:pt>
                <c:pt idx="12">
                  <c:v>285</c:v>
                </c:pt>
              </c:numCache>
            </c:numRef>
          </c:val>
          <c:extLst>
            <c:ext xmlns:c16="http://schemas.microsoft.com/office/drawing/2014/chart" uri="{C3380CC4-5D6E-409C-BE32-E72D297353CC}">
              <c16:uniqueId val="{00000006-0238-473B-87EC-1B5DA1AA7B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c:v>
                </c:pt>
                <c:pt idx="3">
                  <c:v>29</c:v>
                </c:pt>
                <c:pt idx="6">
                  <c:v>11</c:v>
                </c:pt>
                <c:pt idx="9">
                  <c:v>6</c:v>
                </c:pt>
                <c:pt idx="12">
                  <c:v>4</c:v>
                </c:pt>
              </c:numCache>
            </c:numRef>
          </c:val>
          <c:extLst>
            <c:ext xmlns:c16="http://schemas.microsoft.com/office/drawing/2014/chart" uri="{C3380CC4-5D6E-409C-BE32-E72D297353CC}">
              <c16:uniqueId val="{00000007-0238-473B-87EC-1B5DA1AA7B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326</c:v>
                </c:pt>
                <c:pt idx="3">
                  <c:v>336</c:v>
                </c:pt>
                <c:pt idx="6">
                  <c:v>318</c:v>
                </c:pt>
                <c:pt idx="9">
                  <c:v>341</c:v>
                </c:pt>
                <c:pt idx="12">
                  <c:v>599</c:v>
                </c:pt>
              </c:numCache>
            </c:numRef>
          </c:val>
          <c:extLst>
            <c:ext xmlns:c16="http://schemas.microsoft.com/office/drawing/2014/chart" uri="{C3380CC4-5D6E-409C-BE32-E72D297353CC}">
              <c16:uniqueId val="{00000008-0238-473B-87EC-1B5DA1AA7B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38-473B-87EC-1B5DA1AA7B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2306</c:v>
                </c:pt>
                <c:pt idx="3">
                  <c:v>2281</c:v>
                </c:pt>
                <c:pt idx="6">
                  <c:v>2351</c:v>
                </c:pt>
                <c:pt idx="9">
                  <c:v>2246</c:v>
                </c:pt>
                <c:pt idx="12">
                  <c:v>2198</c:v>
                </c:pt>
              </c:numCache>
            </c:numRef>
          </c:val>
          <c:extLst>
            <c:ext xmlns:c16="http://schemas.microsoft.com/office/drawing/2014/chart" uri="{C3380CC4-5D6E-409C-BE32-E72D297353CC}">
              <c16:uniqueId val="{0000000A-0238-473B-87EC-1B5DA1AA7B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38-473B-87EC-1B5DA1AA7B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333</c:v>
                </c:pt>
                <c:pt idx="1">
                  <c:v>333</c:v>
                </c:pt>
                <c:pt idx="2">
                  <c:v>374</c:v>
                </c:pt>
              </c:numCache>
            </c:numRef>
          </c:val>
          <c:extLst>
            <c:ext xmlns:c16="http://schemas.microsoft.com/office/drawing/2014/chart" uri="{C3380CC4-5D6E-409C-BE32-E72D297353CC}">
              <c16:uniqueId val="{00000000-B194-4F68-900C-FDD8268C3A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137</c:v>
                </c:pt>
                <c:pt idx="1">
                  <c:v>137</c:v>
                </c:pt>
                <c:pt idx="2">
                  <c:v>143</c:v>
                </c:pt>
              </c:numCache>
            </c:numRef>
          </c:val>
          <c:extLst>
            <c:ext xmlns:c16="http://schemas.microsoft.com/office/drawing/2014/chart" uri="{C3380CC4-5D6E-409C-BE32-E72D297353CC}">
              <c16:uniqueId val="{00000001-B194-4F68-900C-FDD8268C3A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886</c:v>
                </c:pt>
                <c:pt idx="1">
                  <c:v>956</c:v>
                </c:pt>
                <c:pt idx="2">
                  <c:v>955</c:v>
                </c:pt>
              </c:numCache>
            </c:numRef>
          </c:val>
          <c:extLst>
            <c:ext xmlns:c16="http://schemas.microsoft.com/office/drawing/2014/chart" uri="{C3380CC4-5D6E-409C-BE32-E72D297353CC}">
              <c16:uniqueId val="{00000002-B194-4F68-900C-FDD8268C3A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{DF1AED60-CCEE-4073-93D4-0584A8C649E8}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262-4F04-B02B-280C0CA68C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{9F6DBFD5-FDD0-48EF-AC3D-B2C1664651CC}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62-4F04-B02B-280C0CA68C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{004F2379-4EAA-4129-9E4E-EE1800F4BA23}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62-4F04-B02B-280C0CA68C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{69CF6D8E-1C0B-44DD-A7D4-4A145D896146}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62-4F04-B02B-280C0CA68C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{5FB510DE-5D86-489F-8F57-6D777CA4974E}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62-4F04-B02B-280C0CA68CD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{199E4D1F-D673-4B18-9FB0-B0A0E4B1C860}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262-4F04-B02B-280C0CA68CD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{A12110AF-1331-4497-BE50-7EAA00A1FDCC}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262-4F04-B02B-280C0CA68CD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{8D076C04-A4B1-430E-96B9-7EC2A2621687}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262-4F04-B02B-280C0CA68CD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{7C1AF21E-0B04-4289-885A-A0058603CD49}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262-4F04-B02B-280C0CA68C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67.599999999999994</c:v>
                </c:pt>
                <c:pt idx="16">
                  <c:v>69.2</c:v>
                </c:pt>
                <c:pt idx="24">
                  <c:v>70.900000000000006</c:v>
                </c:pt>
                <c:pt idx="32">
                  <c:v>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262-4F04-B02B-280C0CA68C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{93FA9EE3-560E-485D-A9C1-F9A633AB66B5}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262-4F04-B02B-280C0CA68C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{7255A05B-CE6D-4E63-8AA0-9C52CE0BB6FF}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62-4F04-B02B-280C0CA68C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{76D9D33F-40E2-4B1F-BE23-6F006A95FFEB}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62-4F04-B02B-280C0CA68C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{277ACA85-EC36-4F68-ABB1-BEE8652A4BDD}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62-4F04-B02B-280C0CA68C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{E475E714-830D-44C6-B0E2-56A7FB0D44D7}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62-4F04-B02B-280C0CA68CD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{29E54044-3DA0-4CF8-995A-E81D36D64E49}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262-4F04-B02B-280C0CA68CD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{9064393A-41C2-4FF9-9D65-DEBFCAF433CE}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262-4F04-B02B-280C0CA68CD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{EBA15E27-0DBF-49D3-A37E-6CA421E46847}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262-4F04-B02B-280C0CA68CD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{15BFC234-07C6-48BA-B7B3-26221A6D6E5A}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262-4F04-B02B-280C0CA68C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262-4F04-B02B-280C0CA68CDC}"/>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{E131A200-8E28-4E2D-950C-90A0C2707EAE}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BCF-45CA-8E2D-5985A7319A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{1D6739D7-B41B-4D96-94BE-593637439B2A}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CF-45CA-8E2D-5985A7319A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{EE999D4A-83A3-457B-9C0F-BFB750E753C3}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CF-45CA-8E2D-5985A7319A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{F7DAC218-317C-4FD4-A1D1-28C44C67453E}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CF-45CA-8E2D-5985A7319A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{BAF6721C-E31F-43AC-935F-9C06CD8B777D}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CF-45CA-8E2D-5985A7319AA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{58ED31F2-344A-4145-8964-10041B829648}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BCF-45CA-8E2D-5985A7319AA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{C3C369B9-93F3-4174-BFAA-171892C11F0A}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BCF-45CA-8E2D-5985A7319AA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{61CF61F9-57FD-48DF-B5C2-10BF9CA848D2}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BCF-45CA-8E2D-5985A7319AA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{63B7F8A2-DC06-4B2F-9E42-61AEB810E402}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BCF-45CA-8E2D-5985A7319A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6.6</c:v>
                </c:pt>
                <c:pt idx="16">
                  <c:v>6.3</c:v>
                </c:pt>
                <c:pt idx="24">
                  <c:v>5.7</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BCF-45CA-8E2D-5985A7319A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{CC42E6F6-1426-48C2-864C-4F0588677AE3}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BCF-45CA-8E2D-5985A7319A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{BAB4C162-94EE-4624-A676-881FA824DC19}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CF-45CA-8E2D-5985A7319A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{511911CC-E141-4268-8B2F-803042A2AF5D}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CF-45CA-8E2D-5985A7319A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{D7902635-825F-4BF2-BD2D-2B19D5879CED}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CF-45CA-8E2D-5985A7319A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{A6C47551-28E1-4109-9FAB-627A3702C9E6}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CF-45CA-8E2D-5985A7319A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{7645E1C9-89EC-4048-B291-E1A536BDD93B}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BCF-45CA-8E2D-5985A7319AA9}"/>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{FE0983B1-AE3B-4ADD-BAC2-DDF95B6E8AB7}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BCF-45CA-8E2D-5985A7319AA9}"/>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{0DCF2A53-810D-4081-B9D7-158EB2A5AD64}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BCF-45CA-8E2D-5985A7319AA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{210F42A4-8A7D-4DBD-B0B7-FEEDD7F55497}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BCF-45CA-8E2D-5985A7319A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CF-45CA-8E2D-5985A7319AA9}"/>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公共投資事業等の見直しにより、地方債の発行を抑制していたが、平成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年度並びに令和元年度において、公営住宅建設事業等により元利償還金・算入公債費等は増加したが、令和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年度にて義務教育施設整備事業等の償還が完了したため、元利償還金額が令和元年度より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百万円の減額となった。令和３年度では、平成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年度借入分公営住宅建設事業等の元金償還が始まったことで、令和２年度より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百万円の増額となった。令和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においては平成１４年度借入分臨時財政対策債などの償還完了により約３百万円の減少となった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緊急性・住民ニーズを的確に把握した事業の選択により、過度な負担となる事業や非効果的な施策とならないよう、効率的かつ安定的な事業の執行、かつ地方債に大きく頼ることのない財政運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満期一括償還地方債の償還の財源として、減債基金の積み立てを行っていない。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地方債の発行を抑制し、元利償還金は平成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年度をピークに減少傾向にあったが、</a:t>
          </a:r>
          <a:r>
            <a:rPr kumimoji="1" lang="ja-JP" altLang="en-US" sz="1100" b="0" i="0" u="none" strike="noStrike" kern="0" cap="none" spc="0" normalizeH="0" baseline="0" noProof="0">
              <a:ln>
                <a:noFill/>
              </a:ln>
              <a:solidFill>
                <a:prstClr val="black"/>
              </a:solidFill>
              <a:effectLst/>
              <a:uLnTx/>
              <a:uFillTx/>
              <a:latin typeface="+mn-lt"/>
              <a:ea typeface="+mn-ea"/>
              <a:cs typeface="+mn-cs"/>
            </a:rPr>
            <a:t>地方債残高については、平成２６年度からの</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公共施設整備（公共インフラ含む）事業（道路改良工事・村営住宅建替</a:t>
          </a:r>
          <a:r>
            <a:rPr kumimoji="1" lang="ja-JP" altLang="en-US" sz="1100" b="0" i="0" u="none" strike="noStrike" kern="0" cap="none" spc="0" normalizeH="0" baseline="0" noProof="0">
              <a:ln>
                <a:noFill/>
              </a:ln>
              <a:solidFill>
                <a:prstClr val="black"/>
              </a:solidFill>
              <a:effectLst/>
              <a:uLnTx/>
              <a:uFillTx/>
              <a:latin typeface="+mn-lt"/>
              <a:ea typeface="+mn-ea"/>
              <a:cs typeface="+mn-cs"/>
            </a:rPr>
            <a:t>及び改修事業</a:t>
          </a:r>
          <a:r>
            <a:rPr kumimoji="1" lang="ja-JP" altLang="ja-JP" sz="1100" b="0" i="0" u="none" strike="noStrike" kern="0" cap="none" spc="0" normalizeH="0" baseline="0" noProof="0">
              <a:ln>
                <a:noFill/>
              </a:ln>
              <a:solidFill>
                <a:prstClr val="black"/>
              </a:solidFill>
              <a:effectLst/>
              <a:uLnTx/>
              <a:uFillTx/>
              <a:latin typeface="+mn-lt"/>
              <a:ea typeface="+mn-ea"/>
              <a:cs typeface="+mn-cs"/>
            </a:rPr>
            <a:t>・体育館屋根改修等）令和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においても再生可能エネルギー導入に係る普通建設事業や広域でのし尿処理施設改修による過疎対策事業債の借入額が増加している。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地方債残高</a:t>
          </a:r>
          <a:r>
            <a:rPr kumimoji="1" lang="ja-JP" altLang="en-US" sz="1100" b="0" i="0" u="none" strike="noStrike" kern="0" cap="none" spc="0" normalizeH="0" baseline="0" noProof="0">
              <a:ln>
                <a:noFill/>
              </a:ln>
              <a:solidFill>
                <a:prstClr val="black"/>
              </a:solidFill>
              <a:effectLst/>
              <a:uLnTx/>
              <a:uFillTx/>
              <a:latin typeface="+mn-lt"/>
              <a:ea typeface="+mn-ea"/>
              <a:cs typeface="+mn-cs"/>
            </a:rPr>
            <a:t>は過年度借入債の償還終了により減少している。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将来負担額に対して充当可能額等が上回っている状態に変わりはない</a:t>
          </a:r>
          <a:r>
            <a:rPr kumimoji="1" lang="ja-JP" altLang="en-US" sz="1100" b="0" i="0" u="none" strike="noStrike" kern="0" cap="none" spc="0" normalizeH="0" baseline="0" noProof="0">
              <a:ln>
                <a:noFill/>
              </a:ln>
              <a:solidFill>
                <a:prstClr val="black"/>
              </a:solidFill>
              <a:effectLst/>
              <a:uLnTx/>
              <a:uFillTx/>
              <a:latin typeface="+mn-lt"/>
              <a:ea typeface="+mn-ea"/>
              <a:cs typeface="+mn-cs"/>
            </a:rPr>
            <a:t>が、今後も施設改修等による地方債借入は継続する見込みである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地方債の発行を必要とする事業等は必要性・緊急性及び財源の見直しなど総合的な検討を行うとともに、有利な起債を優先的に利用するなど、負担軽減に努め、状況に応じて充当可基金の新規積立等を行うなど将来負担に備え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北海道赤井川村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令和３年度では経常収入が令和２年度対比 </a:t>
          </a:r>
          <a:r>
            <a:rPr kumimoji="1" lang="en-US" altLang="ja-JP" sz="1100" b="0" i="0" u="none" strike="noStrike" kern="0" cap="none" spc="0" normalizeH="0" baseline="0" noProof="0">
              <a:ln>
                <a:noFill/>
              </a:ln>
              <a:solidFill>
                <a:prstClr val="black"/>
              </a:solidFill>
              <a:effectLst/>
              <a:uLnTx/>
              <a:uFillTx/>
              <a:latin typeface="+mn-lt"/>
              <a:ea typeface="+mn-ea"/>
              <a:cs typeface="+mn-cs"/>
            </a:rPr>
            <a:t>33.9% </a:t>
          </a:r>
          <a:r>
            <a:rPr kumimoji="1" lang="ja-JP" altLang="ja-JP" sz="1100" b="0" i="0" u="none" strike="noStrike" kern="0" cap="none" spc="0" normalizeH="0" baseline="0" noProof="0">
              <a:ln>
                <a:noFill/>
              </a:ln>
              <a:solidFill>
                <a:prstClr val="black"/>
              </a:solidFill>
              <a:effectLst/>
              <a:uLnTx/>
              <a:uFillTx/>
              <a:latin typeface="+mn-lt"/>
              <a:ea typeface="+mn-ea"/>
              <a:cs typeface="+mn-cs"/>
            </a:rPr>
            <a:t>増加したことなどの要因により、財政調整基金を</a:t>
          </a:r>
          <a:r>
            <a:rPr kumimoji="1" lang="en-US" altLang="ja-JP" sz="1100" b="0" i="0" u="none" strike="noStrike" kern="0" cap="none" spc="0" normalizeH="0" baseline="0" noProof="0">
              <a:ln>
                <a:noFill/>
              </a:ln>
              <a:solidFill>
                <a:prstClr val="black"/>
              </a:solidFill>
              <a:effectLst/>
              <a:uLnTx/>
              <a:uFillTx/>
              <a:latin typeface="+mn-lt"/>
              <a:ea typeface="+mn-ea"/>
              <a:cs typeface="+mn-cs"/>
            </a:rPr>
            <a:t>125</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百万円、減債基金を</a:t>
          </a:r>
          <a:r>
            <a:rPr kumimoji="1" lang="en-US" altLang="ja-JP" sz="1100" b="0" i="0" u="none" strike="noStrike" kern="0" cap="none" spc="0" normalizeH="0" baseline="0" noProof="0">
              <a:ln>
                <a:noFill/>
              </a:ln>
              <a:solidFill>
                <a:prstClr val="black"/>
              </a:solidFill>
              <a:effectLst/>
              <a:uLnTx/>
              <a:uFillTx/>
              <a:latin typeface="+mn-lt"/>
              <a:ea typeface="+mn-ea"/>
              <a:cs typeface="+mn-cs"/>
            </a:rPr>
            <a:t>84</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百万円、及びその他特定目的基金を</a:t>
          </a:r>
          <a:r>
            <a:rPr kumimoji="1" lang="en-US" altLang="ja-JP" sz="1100" b="0" i="0" u="none" strike="noStrike" kern="0" cap="none" spc="0" normalizeH="0" baseline="0" noProof="0">
              <a:ln>
                <a:noFill/>
              </a:ln>
              <a:solidFill>
                <a:prstClr val="black"/>
              </a:solidFill>
              <a:effectLst/>
              <a:uLnTx/>
              <a:uFillTx/>
              <a:latin typeface="+mn-lt"/>
              <a:ea typeface="+mn-ea"/>
              <a:cs typeface="+mn-cs"/>
            </a:rPr>
            <a:t>152</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百万円積み立てたことで、基金全体としては</a:t>
          </a:r>
          <a:r>
            <a:rPr kumimoji="1" lang="en-US" altLang="ja-JP" sz="1100" b="0" i="0" u="none" strike="noStrike" kern="0" cap="none" spc="0" normalizeH="0" baseline="0" noProof="0">
              <a:ln>
                <a:noFill/>
              </a:ln>
              <a:solidFill>
                <a:prstClr val="black"/>
              </a:solidFill>
              <a:effectLst/>
              <a:uLnTx/>
              <a:uFillTx/>
              <a:latin typeface="+mn-lt"/>
              <a:ea typeface="+mn-ea"/>
              <a:cs typeface="+mn-cs"/>
            </a:rPr>
            <a:t>363</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百万円の増額となった。平成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年度にかけての歳入補てん等の支消はせず、新規積立による支消分の一部復元につながった。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年度繰越金のうち、地方財政法の規定により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百万円を新規積立等によって、基金残高は令和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年度対比 </a:t>
          </a: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ja-JP" sz="1100" b="0" i="0" u="none" strike="noStrike" kern="0" cap="none" spc="0" normalizeH="0" baseline="0" noProof="0">
              <a:ln>
                <a:noFill/>
              </a:ln>
              <a:solidFill>
                <a:prstClr val="black"/>
              </a:solidFill>
              <a:effectLst/>
              <a:uLnTx/>
              <a:uFillTx/>
              <a:latin typeface="+mn-lt"/>
              <a:ea typeface="+mn-ea"/>
              <a:cs typeface="+mn-cs"/>
            </a:rPr>
            <a:t>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財政調整基金は歳入補てん分のみ取り崩し、単年度歳出額の</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割～</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ja-JP" sz="1100" b="0" i="0" u="none" strike="noStrike" kern="0" cap="none" spc="0" normalizeH="0" baseline="0" noProof="0">
              <a:ln>
                <a:noFill/>
              </a:ln>
              <a:solidFill>
                <a:prstClr val="black"/>
              </a:solidFill>
              <a:effectLst/>
              <a:uLnTx/>
              <a:uFillTx/>
              <a:latin typeface="+mn-lt"/>
              <a:ea typeface="+mn-ea"/>
              <a:cs typeface="+mn-cs"/>
            </a:rPr>
            <a:t>割以内を目安とし保有する。また、基金の使途の明確化による特定目的基金を積み立てていくことを予定している。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公共施設整備基金：公共施設の整備に必要な財源を確保し、及び財政の健全な運営に資するため。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 敬老福祉基金：村の財政の健全な運営を図り、敬老福祉諸施策が円滑に運用されることを期するため。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 農産物価格安定基金：農産物価格の適正な水準を確保していくため農産物価格安定対策事業を実施し、農業の健全な発展と農家所得の安定に資するため。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 </a:t>
          </a:r>
          <a:r>
            <a:rPr kumimoji="1" lang="ja-JP" altLang="en-US" sz="1100" b="0" i="0" baseline="0">
              <a:solidFill>
                <a:schemeClr val="dk1"/>
              </a:solidFill>
              <a:effectLst/>
              <a:latin typeface="+mn-lt"/>
              <a:ea typeface="+mn-ea"/>
              <a:cs typeface="+mn-cs"/>
            </a:rPr>
            <a:t>ふるさと創生</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自然を活かし魅力と活力に溢れる住みよい地域づくりに必要な事業を実施するため</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 畑地かんがい排水施設管理基金：</a:t>
          </a:r>
          <a:r>
            <a:rPr lang="ja-JP" altLang="ja-JP" sz="1100">
              <a:solidFill>
                <a:schemeClr val="dk1"/>
              </a:solidFill>
              <a:effectLst/>
              <a:latin typeface="+mn-lt"/>
              <a:ea typeface="+mn-ea"/>
              <a:cs typeface="+mn-cs"/>
            </a:rPr>
            <a:t>畑地かんがい排水施設の維持管理を適正に行うため必要な財源を確保し、本村農業の健全な発展と、財政の健全な運営に</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資するため</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公共施設整備基金：有形固定資産減価償却率が約</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であるため、</a:t>
          </a:r>
          <a:r>
            <a:rPr kumimoji="1" lang="ja-JP" altLang="en-US" sz="1100" b="0" i="0" baseline="0">
              <a:solidFill>
                <a:schemeClr val="dk1"/>
              </a:solidFill>
              <a:effectLst/>
              <a:latin typeface="+mn-lt"/>
              <a:ea typeface="+mn-ea"/>
              <a:cs typeface="+mn-cs"/>
            </a:rPr>
            <a:t>利子</a:t>
          </a:r>
          <a:r>
            <a:rPr kumimoji="1" lang="ja-JP" altLang="ja-JP" sz="1100" b="0" i="0" baseline="0">
              <a:solidFill>
                <a:schemeClr val="dk1"/>
              </a:solidFill>
              <a:effectLst/>
              <a:latin typeface="+mn-lt"/>
              <a:ea typeface="+mn-ea"/>
              <a:cs typeface="+mn-cs"/>
            </a:rPr>
            <a:t>積立による</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百万円の増額。</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農産物価格安定基金：条例に定める</a:t>
          </a:r>
          <a:r>
            <a:rPr kumimoji="1" lang="ja-JP" altLang="en-US" sz="1100" b="0" i="0" baseline="0">
              <a:solidFill>
                <a:schemeClr val="dk1"/>
              </a:solidFill>
              <a:effectLst/>
              <a:latin typeface="+mn-lt"/>
              <a:ea typeface="+mn-ea"/>
              <a:cs typeface="+mn-cs"/>
            </a:rPr>
            <a:t>運用</a:t>
          </a:r>
          <a:r>
            <a:rPr kumimoji="1" lang="ja-JP" altLang="ja-JP" sz="1100" b="0" i="0" baseline="0">
              <a:solidFill>
                <a:schemeClr val="dk1"/>
              </a:solidFill>
              <a:effectLst/>
              <a:latin typeface="+mn-lt"/>
              <a:ea typeface="+mn-ea"/>
              <a:cs typeface="+mn-cs"/>
            </a:rPr>
            <a:t>による </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□畑地かんがい排水施設管理基金：使途目的に資するため、</a:t>
          </a:r>
          <a:r>
            <a:rPr kumimoji="1" lang="ja-JP" altLang="en-US" sz="1100" b="0" i="0" baseline="0">
              <a:solidFill>
                <a:schemeClr val="dk1"/>
              </a:solidFill>
              <a:effectLst/>
              <a:latin typeface="+mn-lt"/>
              <a:ea typeface="+mn-ea"/>
              <a:cs typeface="+mn-cs"/>
            </a:rPr>
            <a:t>運用</a:t>
          </a:r>
          <a:r>
            <a:rPr kumimoji="1" lang="ja-JP" altLang="ja-JP" sz="1100" b="0" i="0" baseline="0">
              <a:solidFill>
                <a:schemeClr val="dk1"/>
              </a:solidFill>
              <a:effectLst/>
              <a:latin typeface="+mn-lt"/>
              <a:ea typeface="+mn-ea"/>
              <a:cs typeface="+mn-cs"/>
            </a:rPr>
            <a:t>による </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百万円の減額。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公共施設整備基金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有形固定資産減価償却率が約</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であるため、公共施設の整備に必要な財源を確保を他の特目基金より優先して積立てる予定である。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b="0" i="0" baseline="0">
              <a:solidFill>
                <a:schemeClr val="dk1"/>
              </a:solidFill>
              <a:effectLst/>
              <a:latin typeface="+mn-lt"/>
              <a:ea typeface="+mn-ea"/>
              <a:cs typeface="+mn-cs"/>
            </a:rPr>
            <a:t>　方針を目安に、利子積立による増額。</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単年度歳出額の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割～</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割以内を目安とし保有する。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交付税措置分による</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増額</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年度まで地方債残高が増加傾向であったが、その後、地方債発行よりも地方債償還が多かったため、令和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年度まで減少した。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推計では、地方債残高は減少傾向であるが、</a:t>
          </a:r>
          <a:r>
            <a:rPr kumimoji="1" lang="ja-JP" altLang="en-US" sz="1100" b="0" i="0" baseline="0">
              <a:solidFill>
                <a:schemeClr val="dk1"/>
              </a:solidFill>
              <a:effectLst/>
              <a:latin typeface="+mn-lt"/>
              <a:ea typeface="+mn-ea"/>
              <a:cs typeface="+mn-cs"/>
            </a:rPr>
            <a:t>借入額の増加に</a:t>
          </a:r>
          <a:r>
            <a:rPr kumimoji="1" lang="ja-JP" altLang="ja-JP" sz="1100" b="0" i="0" baseline="0">
              <a:solidFill>
                <a:schemeClr val="dk1"/>
              </a:solidFill>
              <a:effectLst/>
              <a:latin typeface="+mn-lt"/>
              <a:ea typeface="+mn-ea"/>
              <a:cs typeface="+mn-cs"/>
            </a:rPr>
            <a:t>より再び地方債償還が増えるため、それに備えて毎年計画的に取崩と積立てを行</a:t>
          </a:r>
          <a:r>
            <a:rPr kumimoji="1" lang="ja-JP" altLang="en-US" sz="1100" b="0" i="0" baseline="0">
              <a:solidFill>
                <a:schemeClr val="dk1"/>
              </a:solidFill>
              <a:effectLst/>
              <a:latin typeface="+mn-lt"/>
              <a:ea typeface="+mn-ea"/>
              <a:cs typeface="+mn-cs"/>
            </a:rPr>
            <a:t>う</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
967
280.09
2,813,507
2,740,140
70,881
1,499,827
2,198,220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有形固定資産減価償却率が類似団体より</a:t>
          </a:r>
          <a:r>
            <a:rPr kumimoji="1" lang="en-US" altLang="ja-JP" sz="800">
              <a:solidFill>
                <a:schemeClr val="dk1"/>
              </a:solidFill>
              <a:effectLst/>
              <a:latin typeface="+mn-lt"/>
              <a:ea typeface="+mn-ea"/>
              <a:cs typeface="+mn-cs"/>
            </a:rPr>
            <a:t>7.1</a:t>
          </a:r>
          <a:r>
            <a:rPr kumimoji="1" lang="ja-JP" altLang="ja-JP" sz="800">
              <a:solidFill>
                <a:schemeClr val="dk1"/>
              </a:solidFill>
              <a:effectLst/>
              <a:latin typeface="+mn-lt"/>
              <a:ea typeface="+mn-ea"/>
              <a:cs typeface="+mn-cs"/>
            </a:rPr>
            <a:t>％高い水準であり、公共施設等の維持管理及び投資的経費に係るコスト削減が課題である。施策として、公共施設等総合管理計画、赤井川村学校長寿命化修繕計画等の長寿命化計画を策定し、現状の施設等の適切な維持管理に努めている。</a:t>
          </a:r>
          <a:r>
            <a:rPr kumimoji="1" lang="ja-JP" altLang="ja-JP" sz="800" i="0">
              <a:solidFill>
                <a:schemeClr val="dk1"/>
              </a:solidFill>
              <a:effectLst/>
              <a:latin typeface="+mn-lt"/>
              <a:ea typeface="+mn-ea"/>
              <a:cs typeface="+mn-cs"/>
            </a:rPr>
            <a:t>公共施設等総合</a:t>
          </a:r>
          <a:r>
            <a:rPr kumimoji="1" lang="ja-JP" altLang="ja-JP" sz="800">
              <a:solidFill>
                <a:schemeClr val="dk1"/>
              </a:solidFill>
              <a:effectLst/>
              <a:latin typeface="+mn-lt"/>
              <a:ea typeface="+mn-ea"/>
              <a:cs typeface="+mn-cs"/>
            </a:rPr>
            <a:t>管理計画による試算では</a:t>
          </a:r>
          <a:r>
            <a:rPr kumimoji="1" lang="en-US" altLang="ja-JP" sz="800">
              <a:solidFill>
                <a:schemeClr val="dk1"/>
              </a:solidFill>
              <a:effectLst/>
              <a:latin typeface="+mn-lt"/>
              <a:ea typeface="+mn-ea"/>
              <a:cs typeface="+mn-cs"/>
            </a:rPr>
            <a:t>2027</a:t>
          </a:r>
          <a:r>
            <a:rPr kumimoji="1" lang="ja-JP" altLang="ja-JP" sz="800">
              <a:solidFill>
                <a:schemeClr val="dk1"/>
              </a:solidFill>
              <a:effectLst/>
              <a:latin typeface="+mn-lt"/>
              <a:ea typeface="+mn-ea"/>
              <a:cs typeface="+mn-cs"/>
            </a:rPr>
            <a:t>年に公共施設の大規模改修費がﾋﾟｰｸとなるため、更新・統廃合・長寿命化等の計画の具体化と村づくりの合意形成を平行しながら、計画的に財政負担の軽減・平準化に取り組みたい。さらに民間活力の導入によるﾗｲﾌｻｲｸﾙｺｽﾄの縮減と併せ、既存事業の見直し、使用料の適正化による財源の確保等を推進していきたい。</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9" name="楕円 88"/>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90"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86106</xdr:rowOff>
    </xdr:from>
    <xdr:to>
      <xdr:col>19</xdr:col>
      <xdr:colOff>187325</xdr:colOff>
      <xdr:row>31</xdr:row>
      <xdr:rowOff>16256</xdr:rowOff>
    </xdr:to>
    <xdr:sp macro="" textlink="">
      <xdr:nvSpPr>
        <xdr:cNvPr id="91" name="楕円 90"/>
        <xdr:cNvSpPr/>
      </xdr:nvSpPr>
      <xdr:spPr>
        <a:xfrm>
          <a:off x="4000500" y="60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136906</xdr:rowOff>
    </xdr:from>
    <xdr:to>
      <xdr:col>23</xdr:col>
      <xdr:colOff>85725</xdr:colOff>
      <xdr:row>31</xdr:row>
      <xdr:rowOff>10795</xdr:rowOff>
    </xdr:to>
    <xdr:cxnSp macro="">
      <xdr:nvCxnSpPr>
        <xdr:cNvPr id="92" name="直線コネクタ 91"/>
        <xdr:cNvCxnSpPr/>
      </xdr:nvCxnSpPr>
      <xdr:spPr>
        <a:xfrm>
          <a:off x="4051300" y="6051931"/>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49403</xdr:rowOff>
    </xdr:from>
    <xdr:to>
      <xdr:col>15</xdr:col>
      <xdr:colOff>187325</xdr:colOff>
      <xdr:row>30</xdr:row>
      <xdr:rowOff>151003</xdr:rowOff>
    </xdr:to>
    <xdr:sp macro="" textlink="">
      <xdr:nvSpPr>
        <xdr:cNvPr id="93" name="楕円 92"/>
        <xdr:cNvSpPr/>
      </xdr:nvSpPr>
      <xdr:spPr>
        <a:xfrm>
          <a:off x="3238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100203</xdr:rowOff>
    </xdr:from>
    <xdr:to>
      <xdr:col>19</xdr:col>
      <xdr:colOff>136525</xdr:colOff>
      <xdr:row>30</xdr:row>
      <xdr:rowOff>136906</xdr:rowOff>
    </xdr:to>
    <xdr:cxnSp macro="">
      <xdr:nvCxnSpPr>
        <xdr:cNvPr id="94" name="直線コネクタ 93"/>
        <xdr:cNvCxnSpPr/>
      </xdr:nvCxnSpPr>
      <xdr:spPr>
        <a:xfrm>
          <a:off x="3289300" y="6015228"/>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14859</xdr:rowOff>
    </xdr:from>
    <xdr:to>
      <xdr:col>11</xdr:col>
      <xdr:colOff>187325</xdr:colOff>
      <xdr:row>30</xdr:row>
      <xdr:rowOff>116459</xdr:rowOff>
    </xdr:to>
    <xdr:sp macro="" textlink="">
      <xdr:nvSpPr>
        <xdr:cNvPr id="95" name="楕円 94"/>
        <xdr:cNvSpPr/>
      </xdr:nvSpPr>
      <xdr:spPr>
        <a:xfrm>
          <a:off x="24765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65659</xdr:rowOff>
    </xdr:from>
    <xdr:to>
      <xdr:col>15</xdr:col>
      <xdr:colOff>136525</xdr:colOff>
      <xdr:row>30</xdr:row>
      <xdr:rowOff>100203</xdr:rowOff>
    </xdr:to>
    <xdr:cxnSp macro="">
      <xdr:nvCxnSpPr>
        <xdr:cNvPr id="96" name="直線コネクタ 95"/>
        <xdr:cNvCxnSpPr/>
      </xdr:nvCxnSpPr>
      <xdr:spPr>
        <a:xfrm>
          <a:off x="2527300" y="598068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149606</xdr:rowOff>
    </xdr:from>
    <xdr:to>
      <xdr:col>7</xdr:col>
      <xdr:colOff>187325</xdr:colOff>
      <xdr:row>30</xdr:row>
      <xdr:rowOff>79756</xdr:rowOff>
    </xdr:to>
    <xdr:sp macro="" textlink="">
      <xdr:nvSpPr>
        <xdr:cNvPr id="97" name="楕円 96"/>
        <xdr:cNvSpPr/>
      </xdr:nvSpPr>
      <xdr:spPr>
        <a:xfrm>
          <a:off x="1714500" y="5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28956</xdr:rowOff>
    </xdr:from>
    <xdr:to>
      <xdr:col>11</xdr:col>
      <xdr:colOff>136525</xdr:colOff>
      <xdr:row>30</xdr:row>
      <xdr:rowOff>65659</xdr:rowOff>
    </xdr:to>
    <xdr:cxnSp macro="">
      <xdr:nvCxnSpPr>
        <xdr:cNvPr id="98" name="直線コネクタ 97"/>
        <xdr:cNvCxnSpPr/>
      </xdr:nvCxnSpPr>
      <xdr:spPr>
        <a:xfrm>
          <a:off x="1765300" y="5943981"/>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7383</xdr:rowOff>
    </xdr:from>
    <xdr:ext cx="405111" cy="259045"/>
    <xdr:sp macro="" textlink="">
      <xdr:nvSpPr>
        <xdr:cNvPr id="103" name="n_1mainValue有形固定資産減価償却率"/>
        <xdr:cNvSpPr txBox="1"/>
      </xdr:nvSpPr>
      <xdr:spPr>
        <a:xfrm>
          <a:off x="3836044" y="6093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142130</xdr:rowOff>
    </xdr:from>
    <xdr:ext cx="405111" cy="259045"/>
    <xdr:sp macro="" textlink="">
      <xdr:nvSpPr>
        <xdr:cNvPr id="104" name="n_2mainValue有形固定資産減価償却率"/>
        <xdr:cNvSpPr txBox="1"/>
      </xdr:nvSpPr>
      <xdr:spPr>
        <a:xfrm>
          <a:off x="3086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107586</xdr:rowOff>
    </xdr:from>
    <xdr:ext cx="405111" cy="259045"/>
    <xdr:sp macro="" textlink="">
      <xdr:nvSpPr>
        <xdr:cNvPr id="105" name="n_3mainValue有形固定資産減価償却率"/>
        <xdr:cNvSpPr txBox="1"/>
      </xdr:nvSpPr>
      <xdr:spPr>
        <a:xfrm>
          <a:off x="2324744"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70883</xdr:rowOff>
    </xdr:from>
    <xdr:ext cx="405111" cy="259045"/>
    <xdr:sp macro="" textlink="">
      <xdr:nvSpPr>
        <xdr:cNvPr id="106" name="n_4mainValue有形固定資産減価償却率"/>
        <xdr:cNvSpPr txBox="1"/>
      </xdr:nvSpPr>
      <xdr:spPr>
        <a:xfrm>
          <a:off x="1562744" y="598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地方債現在高は令和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年度をピークに減少に転じている</a:t>
          </a:r>
          <a:r>
            <a:rPr kumimoji="1" lang="ja-JP" altLang="en-US" sz="800">
              <a:solidFill>
                <a:schemeClr val="dk1"/>
              </a:solidFill>
              <a:effectLst/>
              <a:latin typeface="+mn-lt"/>
              <a:ea typeface="+mn-ea"/>
              <a:cs typeface="+mn-cs"/>
            </a:rPr>
            <a:t>が</a:t>
          </a:r>
          <a:r>
            <a:rPr kumimoji="1" lang="ja-JP" altLang="ja-JP" sz="800">
              <a:solidFill>
                <a:schemeClr val="dk1"/>
              </a:solidFill>
              <a:effectLst/>
              <a:latin typeface="+mn-lt"/>
              <a:ea typeface="+mn-ea"/>
              <a:cs typeface="+mn-cs"/>
            </a:rPr>
            <a:t>、有形固定資産償却率の高さ</a:t>
          </a:r>
          <a:r>
            <a:rPr kumimoji="1" lang="ja-JP" altLang="en-US" sz="800">
              <a:solidFill>
                <a:schemeClr val="dk1"/>
              </a:solidFill>
              <a:effectLst/>
              <a:latin typeface="+mn-lt"/>
              <a:ea typeface="+mn-ea"/>
              <a:cs typeface="+mn-cs"/>
            </a:rPr>
            <a:t>に</a:t>
          </a:r>
          <a:r>
            <a:rPr kumimoji="1" lang="ja-JP" altLang="ja-JP" sz="800">
              <a:solidFill>
                <a:schemeClr val="dk1"/>
              </a:solidFill>
              <a:effectLst/>
              <a:latin typeface="+mn-lt"/>
              <a:ea typeface="+mn-ea"/>
              <a:cs typeface="+mn-cs"/>
            </a:rPr>
            <a:t>裏付け</a:t>
          </a:r>
          <a:r>
            <a:rPr kumimoji="1" lang="ja-JP" altLang="en-US" sz="800">
              <a:solidFill>
                <a:schemeClr val="dk1"/>
              </a:solidFill>
              <a:effectLst/>
              <a:latin typeface="+mn-lt"/>
              <a:ea typeface="+mn-ea"/>
              <a:cs typeface="+mn-cs"/>
            </a:rPr>
            <a:t>られるとおり</a:t>
          </a:r>
          <a:r>
            <a:rPr kumimoji="1" lang="ja-JP" altLang="ja-JP" sz="800">
              <a:solidFill>
                <a:schemeClr val="dk1"/>
              </a:solidFill>
              <a:effectLst/>
              <a:latin typeface="+mn-lt"/>
              <a:ea typeface="+mn-ea"/>
              <a:cs typeface="+mn-cs"/>
            </a:rPr>
            <a:t>、今後</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公共施設等の改修に</a:t>
          </a:r>
          <a:r>
            <a:rPr kumimoji="1" lang="ja-JP" altLang="en-US" sz="800">
              <a:solidFill>
                <a:schemeClr val="dk1"/>
              </a:solidFill>
              <a:effectLst/>
              <a:latin typeface="+mn-lt"/>
              <a:ea typeface="+mn-ea"/>
              <a:cs typeface="+mn-cs"/>
            </a:rPr>
            <a:t>多くの</a:t>
          </a:r>
          <a:r>
            <a:rPr kumimoji="1" lang="ja-JP" altLang="ja-JP" sz="800">
              <a:solidFill>
                <a:schemeClr val="dk1"/>
              </a:solidFill>
              <a:effectLst/>
              <a:latin typeface="+mn-lt"/>
              <a:ea typeface="+mn-ea"/>
              <a:cs typeface="+mn-cs"/>
            </a:rPr>
            <a:t>財源が必要であり、平成</a:t>
          </a:r>
          <a:r>
            <a:rPr kumimoji="1" lang="en-US" altLang="ja-JP" sz="800">
              <a:solidFill>
                <a:schemeClr val="dk1"/>
              </a:solidFill>
              <a:effectLst/>
              <a:latin typeface="+mn-lt"/>
              <a:ea typeface="+mn-ea"/>
              <a:cs typeface="+mn-cs"/>
            </a:rPr>
            <a:t>26</a:t>
          </a:r>
          <a:r>
            <a:rPr kumimoji="1" lang="ja-JP" altLang="ja-JP" sz="800">
              <a:solidFill>
                <a:schemeClr val="dk1"/>
              </a:solidFill>
              <a:effectLst/>
              <a:latin typeface="+mn-lt"/>
              <a:ea typeface="+mn-ea"/>
              <a:cs typeface="+mn-cs"/>
            </a:rPr>
            <a:t>年度からの計画的な公営住宅建替並びに過疎計画に基づく起債等に伴い</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地方債の借入は増加する見込みである。また、令和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年度にはコロナ禍による税収の減等による歳入の減少の影響により、充当可能財源が減額した結果、債務償還比率が</a:t>
          </a:r>
          <a:r>
            <a:rPr kumimoji="1" lang="en-US" altLang="ja-JP" sz="800">
              <a:solidFill>
                <a:schemeClr val="dk1"/>
              </a:solidFill>
              <a:effectLst/>
              <a:latin typeface="+mn-lt"/>
              <a:ea typeface="+mn-ea"/>
              <a:cs typeface="+mn-cs"/>
            </a:rPr>
            <a:t>1,301.9</a:t>
          </a:r>
          <a:r>
            <a:rPr kumimoji="1" lang="ja-JP" altLang="ja-JP" sz="800">
              <a:solidFill>
                <a:schemeClr val="dk1"/>
              </a:solidFill>
              <a:effectLst/>
              <a:latin typeface="+mn-lt"/>
              <a:ea typeface="+mn-ea"/>
              <a:cs typeface="+mn-cs"/>
            </a:rPr>
            <a:t>％とさらに下降した。令和</a:t>
          </a:r>
          <a:r>
            <a:rPr kumimoji="1" lang="ja-JP" altLang="en-US" sz="800">
              <a:solidFill>
                <a:schemeClr val="dk1"/>
              </a:solidFill>
              <a:effectLst/>
              <a:latin typeface="+mn-lt"/>
              <a:ea typeface="+mn-ea"/>
              <a:cs typeface="+mn-cs"/>
            </a:rPr>
            <a:t>５</a:t>
          </a:r>
          <a:r>
            <a:rPr kumimoji="1" lang="ja-JP" altLang="ja-JP" sz="800">
              <a:solidFill>
                <a:schemeClr val="dk1"/>
              </a:solidFill>
              <a:effectLst/>
              <a:latin typeface="+mn-lt"/>
              <a:ea typeface="+mn-ea"/>
              <a:cs typeface="+mn-cs"/>
            </a:rPr>
            <a:t>年度においては、</a:t>
          </a:r>
          <a:r>
            <a:rPr kumimoji="1" lang="ja-JP" altLang="en-US" sz="800">
              <a:solidFill>
                <a:schemeClr val="dk1"/>
              </a:solidFill>
              <a:effectLst/>
              <a:latin typeface="+mn-lt"/>
              <a:ea typeface="+mn-ea"/>
              <a:cs typeface="+mn-cs"/>
            </a:rPr>
            <a:t>前年度に引き続き道路改良、河川改修、公営住宅改修等大規模な事業を継続して行っており、</a:t>
          </a:r>
          <a:r>
            <a:rPr kumimoji="1" lang="ja-JP" altLang="ja-JP" sz="800">
              <a:solidFill>
                <a:schemeClr val="dk1"/>
              </a:solidFill>
              <a:effectLst/>
              <a:latin typeface="+mn-lt"/>
              <a:ea typeface="+mn-ea"/>
              <a:cs typeface="+mn-cs"/>
            </a:rPr>
            <a:t>債務償還比率</a:t>
          </a:r>
          <a:r>
            <a:rPr kumimoji="1" lang="ja-JP" altLang="en-US" sz="800">
              <a:solidFill>
                <a:schemeClr val="dk1"/>
              </a:solidFill>
              <a:effectLst/>
              <a:latin typeface="+mn-lt"/>
              <a:ea typeface="+mn-ea"/>
              <a:cs typeface="+mn-cs"/>
            </a:rPr>
            <a:t>は横ばい傾向</a:t>
          </a:r>
          <a:r>
            <a:rPr kumimoji="1" lang="ja-JP" altLang="ja-JP" sz="800">
              <a:solidFill>
                <a:schemeClr val="dk1"/>
              </a:solidFill>
              <a:effectLst/>
              <a:latin typeface="+mn-lt"/>
              <a:ea typeface="+mn-ea"/>
              <a:cs typeface="+mn-cs"/>
            </a:rPr>
            <a:t>となった。</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30</xdr:row>
      <xdr:rowOff>100717</xdr:rowOff>
    </xdr:to>
    <xdr:cxnSp macro="">
      <xdr:nvCxnSpPr>
        <xdr:cNvPr id="137" name="直線コネクタ 136"/>
        <xdr:cNvCxnSpPr/>
      </xdr:nvCxnSpPr>
      <xdr:spPr>
        <a:xfrm flipV="1">
          <a:off x="14793595" y="5261428"/>
          <a:ext cx="1269" cy="754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104544</xdr:rowOff>
    </xdr:from>
    <xdr:ext cx="469744" cy="259045"/>
    <xdr:sp macro="" textlink="">
      <xdr:nvSpPr>
        <xdr:cNvPr id="138" name="債務償還比率最小値テキスト"/>
        <xdr:cNvSpPr txBox="1"/>
      </xdr:nvSpPr>
      <xdr:spPr>
        <a:xfrm>
          <a:off x="14846300" y="601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100717</xdr:rowOff>
    </xdr:from>
    <xdr:to>
      <xdr:col>76</xdr:col>
      <xdr:colOff>111125</xdr:colOff>
      <xdr:row>30</xdr:row>
      <xdr:rowOff>100717</xdr:rowOff>
    </xdr:to>
    <xdr:cxnSp macro="">
      <xdr:nvCxnSpPr>
        <xdr:cNvPr id="139" name="直線コネクタ 138"/>
        <xdr:cNvCxnSpPr/>
      </xdr:nvCxnSpPr>
      <xdr:spPr>
        <a:xfrm>
          <a:off x="14706600" y="601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42459</xdr:rowOff>
    </xdr:from>
    <xdr:ext cx="469744" cy="259045"/>
    <xdr:sp macro="" textlink="">
      <xdr:nvSpPr>
        <xdr:cNvPr id="142" name="債務償還比率平均値テキスト"/>
        <xdr:cNvSpPr txBox="1"/>
      </xdr:nvSpPr>
      <xdr:spPr>
        <a:xfrm>
          <a:off x="14846300" y="5271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19582</xdr:rowOff>
    </xdr:from>
    <xdr:to>
      <xdr:col>76</xdr:col>
      <xdr:colOff>73025</xdr:colOff>
      <xdr:row>27</xdr:row>
      <xdr:rowOff>121182</xdr:rowOff>
    </xdr:to>
    <xdr:sp macro="" textlink="">
      <xdr:nvSpPr>
        <xdr:cNvPr id="143" name="フローチャート: 判断 142"/>
        <xdr:cNvSpPr/>
      </xdr:nvSpPr>
      <xdr:spPr>
        <a:xfrm>
          <a:off x="14744700" y="54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15675</xdr:rowOff>
    </xdr:from>
    <xdr:to>
      <xdr:col>72</xdr:col>
      <xdr:colOff>123825</xdr:colOff>
      <xdr:row>27</xdr:row>
      <xdr:rowOff>117275</xdr:rowOff>
    </xdr:to>
    <xdr:sp macro="" textlink="">
      <xdr:nvSpPr>
        <xdr:cNvPr id="144" name="フローチャート: 判断 143"/>
        <xdr:cNvSpPr/>
      </xdr:nvSpPr>
      <xdr:spPr>
        <a:xfrm>
          <a:off x="14033500" y="54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27807</xdr:rowOff>
    </xdr:from>
    <xdr:to>
      <xdr:col>68</xdr:col>
      <xdr:colOff>123825</xdr:colOff>
      <xdr:row>27</xdr:row>
      <xdr:rowOff>129407</xdr:rowOff>
    </xdr:to>
    <xdr:sp macro="" textlink="">
      <xdr:nvSpPr>
        <xdr:cNvPr id="145" name="フローチャート: 判断 144"/>
        <xdr:cNvSpPr/>
      </xdr:nvSpPr>
      <xdr:spPr>
        <a:xfrm>
          <a:off x="13271500" y="542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108101</xdr:rowOff>
    </xdr:from>
    <xdr:to>
      <xdr:col>64</xdr:col>
      <xdr:colOff>123825</xdr:colOff>
      <xdr:row>28</xdr:row>
      <xdr:rowOff>38251</xdr:rowOff>
    </xdr:to>
    <xdr:sp macro="" textlink="">
      <xdr:nvSpPr>
        <xdr:cNvPr id="146" name="フローチャート: 判断 145"/>
        <xdr:cNvSpPr/>
      </xdr:nvSpPr>
      <xdr:spPr>
        <a:xfrm>
          <a:off x="12509500" y="55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114270</xdr:rowOff>
    </xdr:from>
    <xdr:to>
      <xdr:col>60</xdr:col>
      <xdr:colOff>123825</xdr:colOff>
      <xdr:row>28</xdr:row>
      <xdr:rowOff>44420</xdr:rowOff>
    </xdr:to>
    <xdr:sp macro="" textlink="">
      <xdr:nvSpPr>
        <xdr:cNvPr id="147" name="フローチャート: 判断 146"/>
        <xdr:cNvSpPr/>
      </xdr:nvSpPr>
      <xdr:spPr>
        <a:xfrm>
          <a:off x="11747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160843</xdr:rowOff>
    </xdr:from>
    <xdr:to>
      <xdr:col>76</xdr:col>
      <xdr:colOff>73025</xdr:colOff>
      <xdr:row>28</xdr:row>
      <xdr:rowOff>90993</xdr:rowOff>
    </xdr:to>
    <xdr:sp macro="" textlink="">
      <xdr:nvSpPr>
        <xdr:cNvPr id="153" name="楕円 152"/>
        <xdr:cNvSpPr/>
      </xdr:nvSpPr>
      <xdr:spPr>
        <a:xfrm>
          <a:off x="14744700" y="55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139270</xdr:rowOff>
    </xdr:from>
    <xdr:ext cx="469744" cy="259045"/>
    <xdr:sp macro="" textlink="">
      <xdr:nvSpPr>
        <xdr:cNvPr id="154" name="債務償還比率該当値テキスト"/>
        <xdr:cNvSpPr txBox="1"/>
      </xdr:nvSpPr>
      <xdr:spPr>
        <a:xfrm>
          <a:off x="14846300" y="55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6767</xdr:rowOff>
    </xdr:from>
    <xdr:to>
      <xdr:col>72</xdr:col>
      <xdr:colOff>123825</xdr:colOff>
      <xdr:row>28</xdr:row>
      <xdr:rowOff>108367</xdr:rowOff>
    </xdr:to>
    <xdr:sp macro="" textlink="">
      <xdr:nvSpPr>
        <xdr:cNvPr id="155" name="楕円 154"/>
        <xdr:cNvSpPr/>
      </xdr:nvSpPr>
      <xdr:spPr>
        <a:xfrm>
          <a:off x="14033500" y="55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40193</xdr:rowOff>
    </xdr:from>
    <xdr:to>
      <xdr:col>76</xdr:col>
      <xdr:colOff>22225</xdr:colOff>
      <xdr:row>28</xdr:row>
      <xdr:rowOff>57567</xdr:rowOff>
    </xdr:to>
    <xdr:cxnSp macro="">
      <xdr:nvCxnSpPr>
        <xdr:cNvPr id="156" name="直線コネクタ 155"/>
        <xdr:cNvCxnSpPr/>
      </xdr:nvCxnSpPr>
      <xdr:spPr>
        <a:xfrm flipV="1">
          <a:off x="14084300" y="5612318"/>
          <a:ext cx="711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45490</xdr:rowOff>
    </xdr:from>
    <xdr:to>
      <xdr:col>68</xdr:col>
      <xdr:colOff>123825</xdr:colOff>
      <xdr:row>27</xdr:row>
      <xdr:rowOff>147090</xdr:rowOff>
    </xdr:to>
    <xdr:sp macro="" textlink="">
      <xdr:nvSpPr>
        <xdr:cNvPr id="157" name="楕円 156"/>
        <xdr:cNvSpPr/>
      </xdr:nvSpPr>
      <xdr:spPr>
        <a:xfrm>
          <a:off x="13271500" y="54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96290</xdr:rowOff>
    </xdr:from>
    <xdr:to>
      <xdr:col>72</xdr:col>
      <xdr:colOff>73025</xdr:colOff>
      <xdr:row>28</xdr:row>
      <xdr:rowOff>57567</xdr:rowOff>
    </xdr:to>
    <xdr:cxnSp macro="">
      <xdr:nvCxnSpPr>
        <xdr:cNvPr id="158" name="直線コネクタ 157"/>
        <xdr:cNvCxnSpPr/>
      </xdr:nvCxnSpPr>
      <xdr:spPr>
        <a:xfrm>
          <a:off x="13322300" y="5496965"/>
          <a:ext cx="762000" cy="1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119731</xdr:rowOff>
    </xdr:from>
    <xdr:to>
      <xdr:col>64</xdr:col>
      <xdr:colOff>123825</xdr:colOff>
      <xdr:row>34</xdr:row>
      <xdr:rowOff>49881</xdr:rowOff>
    </xdr:to>
    <xdr:sp macro="" textlink="">
      <xdr:nvSpPr>
        <xdr:cNvPr id="159" name="楕円 158"/>
        <xdr:cNvSpPr/>
      </xdr:nvSpPr>
      <xdr:spPr>
        <a:xfrm>
          <a:off x="12509500" y="65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96290</xdr:rowOff>
    </xdr:from>
    <xdr:to>
      <xdr:col>68</xdr:col>
      <xdr:colOff>73025</xdr:colOff>
      <xdr:row>33</xdr:row>
      <xdr:rowOff>170531</xdr:rowOff>
    </xdr:to>
    <xdr:cxnSp macro="">
      <xdr:nvCxnSpPr>
        <xdr:cNvPr id="160" name="直線コネクタ 159"/>
        <xdr:cNvCxnSpPr/>
      </xdr:nvCxnSpPr>
      <xdr:spPr>
        <a:xfrm flipV="1">
          <a:off x="12560300" y="5496965"/>
          <a:ext cx="762000" cy="110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16056</xdr:rowOff>
    </xdr:from>
    <xdr:to>
      <xdr:col>60</xdr:col>
      <xdr:colOff>123825</xdr:colOff>
      <xdr:row>29</xdr:row>
      <xdr:rowOff>117656</xdr:rowOff>
    </xdr:to>
    <xdr:sp macro="" textlink="">
      <xdr:nvSpPr>
        <xdr:cNvPr id="161" name="楕円 160"/>
        <xdr:cNvSpPr/>
      </xdr:nvSpPr>
      <xdr:spPr>
        <a:xfrm>
          <a:off x="117475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66856</xdr:rowOff>
    </xdr:from>
    <xdr:to>
      <xdr:col>64</xdr:col>
      <xdr:colOff>73025</xdr:colOff>
      <xdr:row>33</xdr:row>
      <xdr:rowOff>170531</xdr:rowOff>
    </xdr:to>
    <xdr:cxnSp macro="">
      <xdr:nvCxnSpPr>
        <xdr:cNvPr id="162" name="直線コネクタ 161"/>
        <xdr:cNvCxnSpPr/>
      </xdr:nvCxnSpPr>
      <xdr:spPr>
        <a:xfrm>
          <a:off x="11798300" y="5810431"/>
          <a:ext cx="762000" cy="78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133802</xdr:rowOff>
    </xdr:from>
    <xdr:ext cx="469744" cy="259045"/>
    <xdr:sp macro="" textlink="">
      <xdr:nvSpPr>
        <xdr:cNvPr id="163" name="n_1aveValue債務償還比率"/>
        <xdr:cNvSpPr txBox="1"/>
      </xdr:nvSpPr>
      <xdr:spPr>
        <a:xfrm>
          <a:off x="13836727" y="519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145934</xdr:rowOff>
    </xdr:from>
    <xdr:ext cx="469744" cy="259045"/>
    <xdr:sp macro="" textlink="">
      <xdr:nvSpPr>
        <xdr:cNvPr id="164" name="n_2aveValue債務償還比率"/>
        <xdr:cNvSpPr txBox="1"/>
      </xdr:nvSpPr>
      <xdr:spPr>
        <a:xfrm>
          <a:off x="13087427" y="520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54778</xdr:rowOff>
    </xdr:from>
    <xdr:ext cx="469744" cy="259045"/>
    <xdr:sp macro="" textlink="">
      <xdr:nvSpPr>
        <xdr:cNvPr id="165" name="n_3aveValue債務償還比率"/>
        <xdr:cNvSpPr txBox="1"/>
      </xdr:nvSpPr>
      <xdr:spPr>
        <a:xfrm>
          <a:off x="12325427" y="52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60947</xdr:rowOff>
    </xdr:from>
    <xdr:ext cx="469744" cy="259045"/>
    <xdr:sp macro="" textlink="">
      <xdr:nvSpPr>
        <xdr:cNvPr id="166" name="n_4aveValue債務償還比率"/>
        <xdr:cNvSpPr txBox="1"/>
      </xdr:nvSpPr>
      <xdr:spPr>
        <a:xfrm>
          <a:off x="115634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99494</xdr:rowOff>
    </xdr:from>
    <xdr:ext cx="469744" cy="259045"/>
    <xdr:sp macro="" textlink="">
      <xdr:nvSpPr>
        <xdr:cNvPr id="167" name="n_1mainValue債務償還比率"/>
        <xdr:cNvSpPr txBox="1"/>
      </xdr:nvSpPr>
      <xdr:spPr>
        <a:xfrm>
          <a:off x="13836727" y="56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138217</xdr:rowOff>
    </xdr:from>
    <xdr:ext cx="469744" cy="259045"/>
    <xdr:sp macro="" textlink="">
      <xdr:nvSpPr>
        <xdr:cNvPr id="168" name="n_2mainValue債務償還比率"/>
        <xdr:cNvSpPr txBox="1"/>
      </xdr:nvSpPr>
      <xdr:spPr>
        <a:xfrm>
          <a:off x="13087427" y="5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41008</xdr:rowOff>
    </xdr:from>
    <xdr:ext cx="560923" cy="259045"/>
    <xdr:sp macro="" textlink="">
      <xdr:nvSpPr>
        <xdr:cNvPr id="169" name="n_3mainValue債務償還比率"/>
        <xdr:cNvSpPr txBox="1"/>
      </xdr:nvSpPr>
      <xdr:spPr>
        <a:xfrm>
          <a:off x="12279838" y="66418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108783</xdr:rowOff>
    </xdr:from>
    <xdr:ext cx="469744" cy="259045"/>
    <xdr:sp macro="" textlink="">
      <xdr:nvSpPr>
        <xdr:cNvPr id="170" name="n_4mainValue債務償還比率"/>
        <xdr:cNvSpPr txBox="1"/>
      </xdr:nvSpPr>
      <xdr:spPr>
        <a:xfrm>
          <a:off x="11563427" y="585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
967
280.09
2,813,507
2,740,140
70,881
1,499,827
2,198,220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53159</xdr:rowOff>
    </xdr:from>
    <xdr:to>
      <xdr:col>24</xdr:col>
      <xdr:colOff>114300</xdr:colOff>
      <xdr:row>40</xdr:row>
      <xdr:rowOff>154759</xdr:rowOff>
    </xdr:to>
    <xdr:sp macro="" textlink="">
      <xdr:nvSpPr>
        <xdr:cNvPr id="74" name="楕円 73"/>
        <xdr:cNvSpPr/>
      </xdr:nvSpPr>
      <xdr:spPr>
        <a:xfrm>
          <a:off x="45847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31586</xdr:rowOff>
    </xdr:from>
    <xdr:ext cx="405111" cy="259045"/>
    <xdr:sp macro="" textlink="">
      <xdr:nvSpPr>
        <xdr:cNvPr id="75" name="【道路】&#10;有形固定資産減価償却率該当値テキスト"/>
        <xdr:cNvSpPr txBox="1"/>
      </xdr:nvSpPr>
      <xdr:spPr>
        <a:xfrm>
          <a:off x="4673600"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17235</xdr:rowOff>
    </xdr:from>
    <xdr:to>
      <xdr:col>20</xdr:col>
      <xdr:colOff>38100</xdr:colOff>
      <xdr:row>40</xdr:row>
      <xdr:rowOff>118835</xdr:rowOff>
    </xdr:to>
    <xdr:sp macro="" textlink="">
      <xdr:nvSpPr>
        <xdr:cNvPr id="76" name="楕円 75"/>
        <xdr:cNvSpPr/>
      </xdr:nvSpPr>
      <xdr:spPr>
        <a:xfrm>
          <a:off x="3746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68035</xdr:rowOff>
    </xdr:from>
    <xdr:to>
      <xdr:col>24</xdr:col>
      <xdr:colOff>63500</xdr:colOff>
      <xdr:row>40</xdr:row>
      <xdr:rowOff>103959</xdr:rowOff>
    </xdr:to>
    <xdr:cxnSp macro="">
      <xdr:nvCxnSpPr>
        <xdr:cNvPr id="77" name="直線コネクタ 76"/>
        <xdr:cNvCxnSpPr/>
      </xdr:nvCxnSpPr>
      <xdr:spPr>
        <a:xfrm>
          <a:off x="3797300" y="692603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151130</xdr:rowOff>
    </xdr:from>
    <xdr:to>
      <xdr:col>15</xdr:col>
      <xdr:colOff>101600</xdr:colOff>
      <xdr:row>40</xdr:row>
      <xdr:rowOff>81280</xdr:rowOff>
    </xdr:to>
    <xdr:sp macro="" textlink="">
      <xdr:nvSpPr>
        <xdr:cNvPr id="78" name="楕円 77"/>
        <xdr:cNvSpPr/>
      </xdr:nvSpPr>
      <xdr:spPr>
        <a:xfrm>
          <a:off x="2857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30480</xdr:rowOff>
    </xdr:from>
    <xdr:to>
      <xdr:col>19</xdr:col>
      <xdr:colOff>177800</xdr:colOff>
      <xdr:row>40</xdr:row>
      <xdr:rowOff>68035</xdr:rowOff>
    </xdr:to>
    <xdr:cxnSp macro="">
      <xdr:nvCxnSpPr>
        <xdr:cNvPr id="79" name="直線コネクタ 78"/>
        <xdr:cNvCxnSpPr/>
      </xdr:nvCxnSpPr>
      <xdr:spPr>
        <a:xfrm>
          <a:off x="2908300" y="688848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118473</xdr:rowOff>
    </xdr:from>
    <xdr:to>
      <xdr:col>10</xdr:col>
      <xdr:colOff>165100</xdr:colOff>
      <xdr:row>40</xdr:row>
      <xdr:rowOff>48623</xdr:rowOff>
    </xdr:to>
    <xdr:sp macro="" textlink="">
      <xdr:nvSpPr>
        <xdr:cNvPr id="80" name="楕円 79"/>
        <xdr:cNvSpPr/>
      </xdr:nvSpPr>
      <xdr:spPr>
        <a:xfrm>
          <a:off x="1968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169273</xdr:rowOff>
    </xdr:from>
    <xdr:to>
      <xdr:col>15</xdr:col>
      <xdr:colOff>50800</xdr:colOff>
      <xdr:row>40</xdr:row>
      <xdr:rowOff>30480</xdr:rowOff>
    </xdr:to>
    <xdr:cxnSp macro="">
      <xdr:nvCxnSpPr>
        <xdr:cNvPr id="81" name="直線コネクタ 80"/>
        <xdr:cNvCxnSpPr/>
      </xdr:nvCxnSpPr>
      <xdr:spPr>
        <a:xfrm>
          <a:off x="2019300" y="68558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97246</xdr:rowOff>
    </xdr:from>
    <xdr:to>
      <xdr:col>6</xdr:col>
      <xdr:colOff>38100</xdr:colOff>
      <xdr:row>40</xdr:row>
      <xdr:rowOff>27396</xdr:rowOff>
    </xdr:to>
    <xdr:sp macro="" textlink="">
      <xdr:nvSpPr>
        <xdr:cNvPr id="82" name="楕円 81"/>
        <xdr:cNvSpPr/>
      </xdr:nvSpPr>
      <xdr:spPr>
        <a:xfrm>
          <a:off x="1079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148046</xdr:rowOff>
    </xdr:from>
    <xdr:to>
      <xdr:col>10</xdr:col>
      <xdr:colOff>114300</xdr:colOff>
      <xdr:row>39</xdr:row>
      <xdr:rowOff>169273</xdr:rowOff>
    </xdr:to>
    <xdr:cxnSp macro="">
      <xdr:nvCxnSpPr>
        <xdr:cNvPr id="83" name="直線コネクタ 82"/>
        <xdr:cNvCxnSpPr/>
      </xdr:nvCxnSpPr>
      <xdr:spPr>
        <a:xfrm>
          <a:off x="1130300" y="68345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109962</xdr:rowOff>
    </xdr:from>
    <xdr:ext cx="405111" cy="259045"/>
    <xdr:sp macro="" textlink="">
      <xdr:nvSpPr>
        <xdr:cNvPr id="88" name="n_1mainValue【道路】&#10;有形固定資産減価償却率"/>
        <xdr:cNvSpPr txBox="1"/>
      </xdr:nvSpPr>
      <xdr:spPr>
        <a:xfrm>
          <a:off x="3582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72407</xdr:rowOff>
    </xdr:from>
    <xdr:ext cx="405111" cy="259045"/>
    <xdr:sp macro="" textlink="">
      <xdr:nvSpPr>
        <xdr:cNvPr id="89" name="n_2mainValue【道路】&#10;有形固定資産減価償却率"/>
        <xdr:cNvSpPr txBox="1"/>
      </xdr:nvSpPr>
      <xdr:spPr>
        <a:xfrm>
          <a:off x="2705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39750</xdr:rowOff>
    </xdr:from>
    <xdr:ext cx="405111" cy="259045"/>
    <xdr:sp macro="" textlink="">
      <xdr:nvSpPr>
        <xdr:cNvPr id="90" name="n_3mainValue【道路】&#10;有形固定資産減価償却率"/>
        <xdr:cNvSpPr txBox="1"/>
      </xdr:nvSpPr>
      <xdr:spPr>
        <a:xfrm>
          <a:off x="1816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18523</xdr:rowOff>
    </xdr:from>
    <xdr:ext cx="405111" cy="259045"/>
    <xdr:sp macro="" textlink="">
      <xdr:nvSpPr>
        <xdr:cNvPr id="91" name="n_4mainValue【道路】&#10;有形固定資産減価償却率"/>
        <xdr:cNvSpPr txBox="1"/>
      </xdr:nvSpPr>
      <xdr:spPr>
        <a:xfrm>
          <a:off x="927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136345</xdr:rowOff>
    </xdr:from>
    <xdr:to>
      <xdr:col>55</xdr:col>
      <xdr:colOff>50800</xdr:colOff>
      <xdr:row>41</xdr:row>
      <xdr:rowOff>66495</xdr:rowOff>
    </xdr:to>
    <xdr:sp macro="" textlink="">
      <xdr:nvSpPr>
        <xdr:cNvPr id="131" name="楕円 130"/>
        <xdr:cNvSpPr/>
      </xdr:nvSpPr>
      <xdr:spPr>
        <a:xfrm>
          <a:off x="10426700" y="699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159222</xdr:rowOff>
    </xdr:from>
    <xdr:ext cx="599010" cy="259045"/>
    <xdr:sp macro="" textlink="">
      <xdr:nvSpPr>
        <xdr:cNvPr id="132" name="【道路】&#10;一人当たり延長該当値テキスト"/>
        <xdr:cNvSpPr txBox="1"/>
      </xdr:nvSpPr>
      <xdr:spPr>
        <a:xfrm>
          <a:off x="10515600" y="684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93349</xdr:rowOff>
    </xdr:from>
    <xdr:to>
      <xdr:col>50</xdr:col>
      <xdr:colOff>165100</xdr:colOff>
      <xdr:row>41</xdr:row>
      <xdr:rowOff>23499</xdr:rowOff>
    </xdr:to>
    <xdr:sp macro="" textlink="">
      <xdr:nvSpPr>
        <xdr:cNvPr id="133" name="楕円 132"/>
        <xdr:cNvSpPr/>
      </xdr:nvSpPr>
      <xdr:spPr>
        <a:xfrm>
          <a:off x="9588500" y="695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144149</xdr:rowOff>
    </xdr:from>
    <xdr:to>
      <xdr:col>55</xdr:col>
      <xdr:colOff>0</xdr:colOff>
      <xdr:row>41</xdr:row>
      <xdr:rowOff>15695</xdr:rowOff>
    </xdr:to>
    <xdr:cxnSp macro="">
      <xdr:nvCxnSpPr>
        <xdr:cNvPr id="134" name="直線コネクタ 133"/>
        <xdr:cNvCxnSpPr/>
      </xdr:nvCxnSpPr>
      <xdr:spPr>
        <a:xfrm>
          <a:off x="9639300" y="7002149"/>
          <a:ext cx="8382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95262</xdr:rowOff>
    </xdr:from>
    <xdr:to>
      <xdr:col>46</xdr:col>
      <xdr:colOff>38100</xdr:colOff>
      <xdr:row>41</xdr:row>
      <xdr:rowOff>25412</xdr:rowOff>
    </xdr:to>
    <xdr:sp macro="" textlink="">
      <xdr:nvSpPr>
        <xdr:cNvPr id="135" name="楕円 134"/>
        <xdr:cNvSpPr/>
      </xdr:nvSpPr>
      <xdr:spPr>
        <a:xfrm>
          <a:off x="8699500" y="69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144149</xdr:rowOff>
    </xdr:from>
    <xdr:to>
      <xdr:col>50</xdr:col>
      <xdr:colOff>114300</xdr:colOff>
      <xdr:row>40</xdr:row>
      <xdr:rowOff>146062</xdr:rowOff>
    </xdr:to>
    <xdr:cxnSp macro="">
      <xdr:nvCxnSpPr>
        <xdr:cNvPr id="136" name="直線コネクタ 135"/>
        <xdr:cNvCxnSpPr/>
      </xdr:nvCxnSpPr>
      <xdr:spPr>
        <a:xfrm flipV="1">
          <a:off x="8750300" y="7002149"/>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107448</xdr:rowOff>
    </xdr:from>
    <xdr:to>
      <xdr:col>41</xdr:col>
      <xdr:colOff>101600</xdr:colOff>
      <xdr:row>41</xdr:row>
      <xdr:rowOff>37598</xdr:rowOff>
    </xdr:to>
    <xdr:sp macro="" textlink="">
      <xdr:nvSpPr>
        <xdr:cNvPr id="137" name="楕円 136"/>
        <xdr:cNvSpPr/>
      </xdr:nvSpPr>
      <xdr:spPr>
        <a:xfrm>
          <a:off x="7810500" y="69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146062</xdr:rowOff>
    </xdr:from>
    <xdr:to>
      <xdr:col>45</xdr:col>
      <xdr:colOff>177800</xdr:colOff>
      <xdr:row>40</xdr:row>
      <xdr:rowOff>158248</xdr:rowOff>
    </xdr:to>
    <xdr:cxnSp macro="">
      <xdr:nvCxnSpPr>
        <xdr:cNvPr id="138" name="直線コネクタ 137"/>
        <xdr:cNvCxnSpPr/>
      </xdr:nvCxnSpPr>
      <xdr:spPr>
        <a:xfrm flipV="1">
          <a:off x="7861300" y="7004062"/>
          <a:ext cx="8890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124422</xdr:rowOff>
    </xdr:from>
    <xdr:to>
      <xdr:col>36</xdr:col>
      <xdr:colOff>165100</xdr:colOff>
      <xdr:row>41</xdr:row>
      <xdr:rowOff>54572</xdr:rowOff>
    </xdr:to>
    <xdr:sp macro="" textlink="">
      <xdr:nvSpPr>
        <xdr:cNvPr id="139" name="楕円 138"/>
        <xdr:cNvSpPr/>
      </xdr:nvSpPr>
      <xdr:spPr>
        <a:xfrm>
          <a:off x="6921500" y="69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158248</xdr:rowOff>
    </xdr:from>
    <xdr:to>
      <xdr:col>41</xdr:col>
      <xdr:colOff>50800</xdr:colOff>
      <xdr:row>41</xdr:row>
      <xdr:rowOff>3772</xdr:rowOff>
    </xdr:to>
    <xdr:cxnSp macro="">
      <xdr:nvCxnSpPr>
        <xdr:cNvPr id="140" name="直線コネクタ 139"/>
        <xdr:cNvCxnSpPr/>
      </xdr:nvCxnSpPr>
      <xdr:spPr>
        <a:xfrm flipV="1">
          <a:off x="6972300" y="7016248"/>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40026</xdr:rowOff>
    </xdr:from>
    <xdr:ext cx="599010" cy="259045"/>
    <xdr:sp macro="" textlink="">
      <xdr:nvSpPr>
        <xdr:cNvPr id="145" name="n_1mainValue【道路】&#10;一人当たり延長"/>
        <xdr:cNvSpPr txBox="1"/>
      </xdr:nvSpPr>
      <xdr:spPr>
        <a:xfrm>
          <a:off x="9327094" y="672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41939</xdr:rowOff>
    </xdr:from>
    <xdr:ext cx="599010" cy="259045"/>
    <xdr:sp macro="" textlink="">
      <xdr:nvSpPr>
        <xdr:cNvPr id="146" name="n_2mainValue【道路】&#10;一人当たり延長"/>
        <xdr:cNvSpPr txBox="1"/>
      </xdr:nvSpPr>
      <xdr:spPr>
        <a:xfrm>
          <a:off x="8450794" y="672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54125</xdr:rowOff>
    </xdr:from>
    <xdr:ext cx="599010" cy="259045"/>
    <xdr:sp macro="" textlink="">
      <xdr:nvSpPr>
        <xdr:cNvPr id="147" name="n_3mainValue【道路】&#10;一人当たり延長"/>
        <xdr:cNvSpPr txBox="1"/>
      </xdr:nvSpPr>
      <xdr:spPr>
        <a:xfrm>
          <a:off x="7561794" y="674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71099</xdr:rowOff>
    </xdr:from>
    <xdr:ext cx="599010" cy="259045"/>
    <xdr:sp macro="" textlink="">
      <xdr:nvSpPr>
        <xdr:cNvPr id="148" name="n_4mainValue【道路】&#10;一人当たり延長"/>
        <xdr:cNvSpPr txBox="1"/>
      </xdr:nvSpPr>
      <xdr:spPr>
        <a:xfrm>
          <a:off x="6672794" y="675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190" name="楕円 189"/>
        <xdr:cNvSpPr/>
      </xdr:nvSpPr>
      <xdr:spPr>
        <a:xfrm>
          <a:off x="4584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191" name="【橋りょう・トンネル】&#10;有形固定資産減価償却率該当値テキスト"/>
        <xdr:cNvSpPr txBox="1"/>
      </xdr:nvSpPr>
      <xdr:spPr>
        <a:xfrm>
          <a:off x="4673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92" name="楕円 191"/>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32657</xdr:rowOff>
    </xdr:to>
    <xdr:cxnSp macro="">
      <xdr:nvCxnSpPr>
        <xdr:cNvPr id="193" name="直線コネクタ 192"/>
        <xdr:cNvCxnSpPr/>
      </xdr:nvCxnSpPr>
      <xdr:spPr>
        <a:xfrm>
          <a:off x="3797300" y="106413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4" name="楕円 193"/>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21227</xdr:rowOff>
    </xdr:to>
    <xdr:cxnSp macro="">
      <xdr:nvCxnSpPr>
        <xdr:cNvPr id="195" name="直線コネクタ 194"/>
        <xdr:cNvCxnSpPr/>
      </xdr:nvCxnSpPr>
      <xdr:spPr>
        <a:xfrm flipV="1">
          <a:off x="2908300" y="106413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96" name="楕円 195"/>
        <xdr:cNvSpPr/>
      </xdr:nvSpPr>
      <xdr:spPr>
        <a:xfrm>
          <a:off x="1968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31024</xdr:rowOff>
    </xdr:to>
    <xdr:cxnSp macro="">
      <xdr:nvCxnSpPr>
        <xdr:cNvPr id="197" name="直線コネクタ 196"/>
        <xdr:cNvCxnSpPr/>
      </xdr:nvCxnSpPr>
      <xdr:spPr>
        <a:xfrm flipV="1">
          <a:off x="2019300" y="106511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117384</xdr:rowOff>
    </xdr:from>
    <xdr:to>
      <xdr:col>6</xdr:col>
      <xdr:colOff>38100</xdr:colOff>
      <xdr:row>62</xdr:row>
      <xdr:rowOff>47534</xdr:rowOff>
    </xdr:to>
    <xdr:sp macro="" textlink="">
      <xdr:nvSpPr>
        <xdr:cNvPr id="198" name="楕円 197"/>
        <xdr:cNvSpPr/>
      </xdr:nvSpPr>
      <xdr:spPr>
        <a:xfrm>
          <a:off x="1079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168184</xdr:rowOff>
    </xdr:from>
    <xdr:to>
      <xdr:col>10</xdr:col>
      <xdr:colOff>114300</xdr:colOff>
      <xdr:row>62</xdr:row>
      <xdr:rowOff>31024</xdr:rowOff>
    </xdr:to>
    <xdr:cxnSp macro="">
      <xdr:nvCxnSpPr>
        <xdr:cNvPr id="199" name="直線コネクタ 198"/>
        <xdr:cNvCxnSpPr/>
      </xdr:nvCxnSpPr>
      <xdr:spPr>
        <a:xfrm>
          <a:off x="1130300" y="10626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204" name="n_1mainValue【橋りょう・トンネル】&#10;有形固定資産減価償却率"/>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5" name="n_2mainValue【橋りょう・トンネル】&#10;有形固定資産減価償却率"/>
        <xdr:cNvSpPr txBox="1"/>
      </xdr:nvSpPr>
      <xdr:spPr>
        <a:xfrm>
          <a:off x="2705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6" name="n_3mainValue【橋りょう・トンネル】&#10;有形固定資産減価償却率"/>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38661</xdr:rowOff>
    </xdr:from>
    <xdr:ext cx="405111" cy="259045"/>
    <xdr:sp macro="" textlink="">
      <xdr:nvSpPr>
        <xdr:cNvPr id="207" name="n_4mainValue【橋りょう・トンネル】&#10;有形固定資産減価償却率"/>
        <xdr:cNvSpPr txBox="1"/>
      </xdr:nvSpPr>
      <xdr:spPr>
        <a:xfrm>
          <a:off x="927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90508</xdr:rowOff>
    </xdr:from>
    <xdr:to>
      <xdr:col>55</xdr:col>
      <xdr:colOff>50800</xdr:colOff>
      <xdr:row>61</xdr:row>
      <xdr:rowOff>20658</xdr:rowOff>
    </xdr:to>
    <xdr:sp macro="" textlink="">
      <xdr:nvSpPr>
        <xdr:cNvPr id="245" name="楕円 244"/>
        <xdr:cNvSpPr/>
      </xdr:nvSpPr>
      <xdr:spPr>
        <a:xfrm>
          <a:off x="10426700" y="103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113385</xdr:rowOff>
    </xdr:from>
    <xdr:ext cx="690189" cy="259045"/>
    <xdr:sp macro="" textlink="">
      <xdr:nvSpPr>
        <xdr:cNvPr id="246" name="【橋りょう・トンネル】&#10;一人当たり有形固定資産（償却資産）額該当値テキスト"/>
        <xdr:cNvSpPr txBox="1"/>
      </xdr:nvSpPr>
      <xdr:spPr>
        <a:xfrm>
          <a:off x="10515600" y="10228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140358</xdr:rowOff>
    </xdr:from>
    <xdr:to>
      <xdr:col>50</xdr:col>
      <xdr:colOff>165100</xdr:colOff>
      <xdr:row>60</xdr:row>
      <xdr:rowOff>70508</xdr:rowOff>
    </xdr:to>
    <xdr:sp macro="" textlink="">
      <xdr:nvSpPr>
        <xdr:cNvPr id="247" name="楕円 246"/>
        <xdr:cNvSpPr/>
      </xdr:nvSpPr>
      <xdr:spPr>
        <a:xfrm>
          <a:off x="9588500" y="1025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19708</xdr:rowOff>
    </xdr:from>
    <xdr:to>
      <xdr:col>55</xdr:col>
      <xdr:colOff>0</xdr:colOff>
      <xdr:row>60</xdr:row>
      <xdr:rowOff>141308</xdr:rowOff>
    </xdr:to>
    <xdr:cxnSp macro="">
      <xdr:nvCxnSpPr>
        <xdr:cNvPr id="248" name="直線コネクタ 247"/>
        <xdr:cNvCxnSpPr/>
      </xdr:nvCxnSpPr>
      <xdr:spPr>
        <a:xfrm>
          <a:off x="9639300" y="10306708"/>
          <a:ext cx="838200" cy="12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164378</xdr:rowOff>
    </xdr:from>
    <xdr:to>
      <xdr:col>46</xdr:col>
      <xdr:colOff>38100</xdr:colOff>
      <xdr:row>60</xdr:row>
      <xdr:rowOff>94528</xdr:rowOff>
    </xdr:to>
    <xdr:sp macro="" textlink="">
      <xdr:nvSpPr>
        <xdr:cNvPr id="249" name="楕円 248"/>
        <xdr:cNvSpPr/>
      </xdr:nvSpPr>
      <xdr:spPr>
        <a:xfrm>
          <a:off x="8699500" y="102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19708</xdr:rowOff>
    </xdr:from>
    <xdr:to>
      <xdr:col>50</xdr:col>
      <xdr:colOff>114300</xdr:colOff>
      <xdr:row>60</xdr:row>
      <xdr:rowOff>43728</xdr:rowOff>
    </xdr:to>
    <xdr:cxnSp macro="">
      <xdr:nvCxnSpPr>
        <xdr:cNvPr id="250" name="直線コネクタ 249"/>
        <xdr:cNvCxnSpPr/>
      </xdr:nvCxnSpPr>
      <xdr:spPr>
        <a:xfrm flipV="1">
          <a:off x="8750300" y="10306708"/>
          <a:ext cx="889000" cy="2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42758</xdr:rowOff>
    </xdr:from>
    <xdr:to>
      <xdr:col>41</xdr:col>
      <xdr:colOff>101600</xdr:colOff>
      <xdr:row>60</xdr:row>
      <xdr:rowOff>144358</xdr:rowOff>
    </xdr:to>
    <xdr:sp macro="" textlink="">
      <xdr:nvSpPr>
        <xdr:cNvPr id="251" name="楕円 250"/>
        <xdr:cNvSpPr/>
      </xdr:nvSpPr>
      <xdr:spPr>
        <a:xfrm>
          <a:off x="7810500" y="1032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43728</xdr:rowOff>
    </xdr:from>
    <xdr:to>
      <xdr:col>45</xdr:col>
      <xdr:colOff>177800</xdr:colOff>
      <xdr:row>60</xdr:row>
      <xdr:rowOff>93558</xdr:rowOff>
    </xdr:to>
    <xdr:cxnSp macro="">
      <xdr:nvCxnSpPr>
        <xdr:cNvPr id="252" name="直線コネクタ 251"/>
        <xdr:cNvCxnSpPr/>
      </xdr:nvCxnSpPr>
      <xdr:spPr>
        <a:xfrm flipV="1">
          <a:off x="7861300" y="10330728"/>
          <a:ext cx="889000" cy="4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83417</xdr:rowOff>
    </xdr:from>
    <xdr:to>
      <xdr:col>36</xdr:col>
      <xdr:colOff>165100</xdr:colOff>
      <xdr:row>61</xdr:row>
      <xdr:rowOff>13567</xdr:rowOff>
    </xdr:to>
    <xdr:sp macro="" textlink="">
      <xdr:nvSpPr>
        <xdr:cNvPr id="253" name="楕円 252"/>
        <xdr:cNvSpPr/>
      </xdr:nvSpPr>
      <xdr:spPr>
        <a:xfrm>
          <a:off x="6921500" y="103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93558</xdr:rowOff>
    </xdr:from>
    <xdr:to>
      <xdr:col>41</xdr:col>
      <xdr:colOff>50800</xdr:colOff>
      <xdr:row>60</xdr:row>
      <xdr:rowOff>134217</xdr:rowOff>
    </xdr:to>
    <xdr:cxnSp macro="">
      <xdr:nvCxnSpPr>
        <xdr:cNvPr id="254" name="直線コネクタ 253"/>
        <xdr:cNvCxnSpPr/>
      </xdr:nvCxnSpPr>
      <xdr:spPr>
        <a:xfrm flipV="1">
          <a:off x="6972300" y="10380558"/>
          <a:ext cx="889000" cy="4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87035</xdr:rowOff>
    </xdr:from>
    <xdr:ext cx="690189" cy="259045"/>
    <xdr:sp macro="" textlink="">
      <xdr:nvSpPr>
        <xdr:cNvPr id="259" name="n_1mainValue【橋りょう・トンネル】&#10;一人当たり有形固定資産（償却資産）額"/>
        <xdr:cNvSpPr txBox="1"/>
      </xdr:nvSpPr>
      <xdr:spPr>
        <a:xfrm>
          <a:off x="9281505" y="100311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111055</xdr:rowOff>
    </xdr:from>
    <xdr:ext cx="690189" cy="259045"/>
    <xdr:sp macro="" textlink="">
      <xdr:nvSpPr>
        <xdr:cNvPr id="260" name="n_2mainValue【橋りょう・トンネル】&#10;一人当たり有形固定資産（償却資産）額"/>
        <xdr:cNvSpPr txBox="1"/>
      </xdr:nvSpPr>
      <xdr:spPr>
        <a:xfrm>
          <a:off x="8405205" y="10055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160885</xdr:rowOff>
    </xdr:from>
    <xdr:ext cx="690189" cy="259045"/>
    <xdr:sp macro="" textlink="">
      <xdr:nvSpPr>
        <xdr:cNvPr id="261" name="n_3mainValue【橋りょう・トンネル】&#10;一人当たり有形固定資産（償却資産）額"/>
        <xdr:cNvSpPr txBox="1"/>
      </xdr:nvSpPr>
      <xdr:spPr>
        <a:xfrm>
          <a:off x="7516205" y="101049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30094</xdr:rowOff>
    </xdr:from>
    <xdr:ext cx="690189" cy="259045"/>
    <xdr:sp macro="" textlink="">
      <xdr:nvSpPr>
        <xdr:cNvPr id="262" name="n_4mainValue【橋りょう・トンネル】&#10;一人当たり有形固定資産（償却資産）額"/>
        <xdr:cNvSpPr txBox="1"/>
      </xdr:nvSpPr>
      <xdr:spPr>
        <a:xfrm>
          <a:off x="6627205" y="101456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163649</xdr:rowOff>
    </xdr:from>
    <xdr:to>
      <xdr:col>24</xdr:col>
      <xdr:colOff>114300</xdr:colOff>
      <xdr:row>82</xdr:row>
      <xdr:rowOff>93799</xdr:rowOff>
    </xdr:to>
    <xdr:sp macro="" textlink="">
      <xdr:nvSpPr>
        <xdr:cNvPr id="304" name="楕円 303"/>
        <xdr:cNvSpPr/>
      </xdr:nvSpPr>
      <xdr:spPr>
        <a:xfrm>
          <a:off x="4584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15076</xdr:rowOff>
    </xdr:from>
    <xdr:ext cx="405111" cy="259045"/>
    <xdr:sp macro="" textlink="">
      <xdr:nvSpPr>
        <xdr:cNvPr id="305" name="【公営住宅】&#10;有形固定資産減価償却率該当値テキスト"/>
        <xdr:cNvSpPr txBox="1"/>
      </xdr:nvSpPr>
      <xdr:spPr>
        <a:xfrm>
          <a:off x="4673600" y="1390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127726</xdr:rowOff>
    </xdr:from>
    <xdr:to>
      <xdr:col>20</xdr:col>
      <xdr:colOff>38100</xdr:colOff>
      <xdr:row>82</xdr:row>
      <xdr:rowOff>57876</xdr:rowOff>
    </xdr:to>
    <xdr:sp macro="" textlink="">
      <xdr:nvSpPr>
        <xdr:cNvPr id="306" name="楕円 305"/>
        <xdr:cNvSpPr/>
      </xdr:nvSpPr>
      <xdr:spPr>
        <a:xfrm>
          <a:off x="3746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7076</xdr:rowOff>
    </xdr:from>
    <xdr:to>
      <xdr:col>24</xdr:col>
      <xdr:colOff>63500</xdr:colOff>
      <xdr:row>82</xdr:row>
      <xdr:rowOff>42999</xdr:rowOff>
    </xdr:to>
    <xdr:cxnSp macro="">
      <xdr:nvCxnSpPr>
        <xdr:cNvPr id="307" name="直線コネクタ 306"/>
        <xdr:cNvCxnSpPr/>
      </xdr:nvCxnSpPr>
      <xdr:spPr>
        <a:xfrm>
          <a:off x="3797300" y="140659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95069</xdr:rowOff>
    </xdr:from>
    <xdr:to>
      <xdr:col>15</xdr:col>
      <xdr:colOff>101600</xdr:colOff>
      <xdr:row>82</xdr:row>
      <xdr:rowOff>25219</xdr:rowOff>
    </xdr:to>
    <xdr:sp macro="" textlink="">
      <xdr:nvSpPr>
        <xdr:cNvPr id="308" name="楕円 307"/>
        <xdr:cNvSpPr/>
      </xdr:nvSpPr>
      <xdr:spPr>
        <a:xfrm>
          <a:off x="2857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145869</xdr:rowOff>
    </xdr:from>
    <xdr:to>
      <xdr:col>19</xdr:col>
      <xdr:colOff>177800</xdr:colOff>
      <xdr:row>82</xdr:row>
      <xdr:rowOff>7076</xdr:rowOff>
    </xdr:to>
    <xdr:cxnSp macro="">
      <xdr:nvCxnSpPr>
        <xdr:cNvPr id="309" name="直線コネクタ 308"/>
        <xdr:cNvCxnSpPr/>
      </xdr:nvCxnSpPr>
      <xdr:spPr>
        <a:xfrm>
          <a:off x="2908300" y="140333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82006</xdr:rowOff>
    </xdr:from>
    <xdr:to>
      <xdr:col>10</xdr:col>
      <xdr:colOff>165100</xdr:colOff>
      <xdr:row>82</xdr:row>
      <xdr:rowOff>12156</xdr:rowOff>
    </xdr:to>
    <xdr:sp macro="" textlink="">
      <xdr:nvSpPr>
        <xdr:cNvPr id="310" name="楕円 309"/>
        <xdr:cNvSpPr/>
      </xdr:nvSpPr>
      <xdr:spPr>
        <a:xfrm>
          <a:off x="1968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132806</xdr:rowOff>
    </xdr:from>
    <xdr:to>
      <xdr:col>15</xdr:col>
      <xdr:colOff>50800</xdr:colOff>
      <xdr:row>81</xdr:row>
      <xdr:rowOff>145869</xdr:rowOff>
    </xdr:to>
    <xdr:cxnSp macro="">
      <xdr:nvCxnSpPr>
        <xdr:cNvPr id="311" name="直線コネクタ 310"/>
        <xdr:cNvCxnSpPr/>
      </xdr:nvCxnSpPr>
      <xdr:spPr>
        <a:xfrm>
          <a:off x="2019300" y="140202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65677</xdr:rowOff>
    </xdr:from>
    <xdr:to>
      <xdr:col>6</xdr:col>
      <xdr:colOff>38100</xdr:colOff>
      <xdr:row>81</xdr:row>
      <xdr:rowOff>167277</xdr:rowOff>
    </xdr:to>
    <xdr:sp macro="" textlink="">
      <xdr:nvSpPr>
        <xdr:cNvPr id="312" name="楕円 311"/>
        <xdr:cNvSpPr/>
      </xdr:nvSpPr>
      <xdr:spPr>
        <a:xfrm>
          <a:off x="1079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116477</xdr:rowOff>
    </xdr:from>
    <xdr:to>
      <xdr:col>10</xdr:col>
      <xdr:colOff>114300</xdr:colOff>
      <xdr:row>81</xdr:row>
      <xdr:rowOff>132806</xdr:rowOff>
    </xdr:to>
    <xdr:cxnSp macro="">
      <xdr:nvCxnSpPr>
        <xdr:cNvPr id="313" name="直線コネクタ 312"/>
        <xdr:cNvCxnSpPr/>
      </xdr:nvCxnSpPr>
      <xdr:spPr>
        <a:xfrm>
          <a:off x="1130300" y="1400392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74403</xdr:rowOff>
    </xdr:from>
    <xdr:ext cx="405111" cy="259045"/>
    <xdr:sp macro="" textlink="">
      <xdr:nvSpPr>
        <xdr:cNvPr id="318" name="n_1mainValue【公営住宅】&#10;有形固定資産減価償却率"/>
        <xdr:cNvSpPr txBox="1"/>
      </xdr:nvSpPr>
      <xdr:spPr>
        <a:xfrm>
          <a:off x="35820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41746</xdr:rowOff>
    </xdr:from>
    <xdr:ext cx="405111" cy="259045"/>
    <xdr:sp macro="" textlink="">
      <xdr:nvSpPr>
        <xdr:cNvPr id="319" name="n_2mainValue【公営住宅】&#10;有形固定資産減価償却率"/>
        <xdr:cNvSpPr txBox="1"/>
      </xdr:nvSpPr>
      <xdr:spPr>
        <a:xfrm>
          <a:off x="2705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320" name="n_3mainValue【公営住宅】&#10;有形固定資産減価償却率"/>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321" name="n_4mainValue【公営住宅】&#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161906</xdr:rowOff>
    </xdr:from>
    <xdr:to>
      <xdr:col>55</xdr:col>
      <xdr:colOff>50800</xdr:colOff>
      <xdr:row>81</xdr:row>
      <xdr:rowOff>92056</xdr:rowOff>
    </xdr:to>
    <xdr:sp macro="" textlink="">
      <xdr:nvSpPr>
        <xdr:cNvPr id="363" name="楕円 362"/>
        <xdr:cNvSpPr/>
      </xdr:nvSpPr>
      <xdr:spPr>
        <a:xfrm>
          <a:off x="10426700" y="138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13333</xdr:rowOff>
    </xdr:from>
    <xdr:ext cx="469744" cy="259045"/>
    <xdr:sp macro="" textlink="">
      <xdr:nvSpPr>
        <xdr:cNvPr id="364" name="【公営住宅】&#10;一人当たり面積該当値テキスト"/>
        <xdr:cNvSpPr txBox="1"/>
      </xdr:nvSpPr>
      <xdr:spPr>
        <a:xfrm>
          <a:off x="10515600" y="137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102471</xdr:rowOff>
    </xdr:from>
    <xdr:to>
      <xdr:col>50</xdr:col>
      <xdr:colOff>165100</xdr:colOff>
      <xdr:row>80</xdr:row>
      <xdr:rowOff>32621</xdr:rowOff>
    </xdr:to>
    <xdr:sp macro="" textlink="">
      <xdr:nvSpPr>
        <xdr:cNvPr id="365" name="楕円 364"/>
        <xdr:cNvSpPr/>
      </xdr:nvSpPr>
      <xdr:spPr>
        <a:xfrm>
          <a:off x="9588500" y="136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153271</xdr:rowOff>
    </xdr:from>
    <xdr:to>
      <xdr:col>55</xdr:col>
      <xdr:colOff>0</xdr:colOff>
      <xdr:row>81</xdr:row>
      <xdr:rowOff>41256</xdr:rowOff>
    </xdr:to>
    <xdr:cxnSp macro="">
      <xdr:nvCxnSpPr>
        <xdr:cNvPr id="366" name="直線コネクタ 365"/>
        <xdr:cNvCxnSpPr/>
      </xdr:nvCxnSpPr>
      <xdr:spPr>
        <a:xfrm>
          <a:off x="9639300" y="13697821"/>
          <a:ext cx="838200" cy="2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96484</xdr:rowOff>
    </xdr:from>
    <xdr:to>
      <xdr:col>46</xdr:col>
      <xdr:colOff>38100</xdr:colOff>
      <xdr:row>80</xdr:row>
      <xdr:rowOff>26634</xdr:rowOff>
    </xdr:to>
    <xdr:sp macro="" textlink="">
      <xdr:nvSpPr>
        <xdr:cNvPr id="367" name="楕円 366"/>
        <xdr:cNvSpPr/>
      </xdr:nvSpPr>
      <xdr:spPr>
        <a:xfrm>
          <a:off x="8699500" y="136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147284</xdr:rowOff>
    </xdr:from>
    <xdr:to>
      <xdr:col>50</xdr:col>
      <xdr:colOff>114300</xdr:colOff>
      <xdr:row>79</xdr:row>
      <xdr:rowOff>153271</xdr:rowOff>
    </xdr:to>
    <xdr:cxnSp macro="">
      <xdr:nvCxnSpPr>
        <xdr:cNvPr id="368" name="直線コネクタ 367"/>
        <xdr:cNvCxnSpPr/>
      </xdr:nvCxnSpPr>
      <xdr:spPr>
        <a:xfrm>
          <a:off x="8750300" y="13691834"/>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140136</xdr:rowOff>
    </xdr:from>
    <xdr:to>
      <xdr:col>41</xdr:col>
      <xdr:colOff>101600</xdr:colOff>
      <xdr:row>80</xdr:row>
      <xdr:rowOff>70286</xdr:rowOff>
    </xdr:to>
    <xdr:sp macro="" textlink="">
      <xdr:nvSpPr>
        <xdr:cNvPr id="369" name="楕円 368"/>
        <xdr:cNvSpPr/>
      </xdr:nvSpPr>
      <xdr:spPr>
        <a:xfrm>
          <a:off x="7810500" y="136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147284</xdr:rowOff>
    </xdr:from>
    <xdr:to>
      <xdr:col>45</xdr:col>
      <xdr:colOff>177800</xdr:colOff>
      <xdr:row>80</xdr:row>
      <xdr:rowOff>19486</xdr:rowOff>
    </xdr:to>
    <xdr:cxnSp macro="">
      <xdr:nvCxnSpPr>
        <xdr:cNvPr id="370" name="直線コネクタ 369"/>
        <xdr:cNvCxnSpPr/>
      </xdr:nvCxnSpPr>
      <xdr:spPr>
        <a:xfrm flipV="1">
          <a:off x="7861300" y="13691834"/>
          <a:ext cx="889000" cy="4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46301</xdr:rowOff>
    </xdr:from>
    <xdr:to>
      <xdr:col>36</xdr:col>
      <xdr:colOff>165100</xdr:colOff>
      <xdr:row>80</xdr:row>
      <xdr:rowOff>147901</xdr:rowOff>
    </xdr:to>
    <xdr:sp macro="" textlink="">
      <xdr:nvSpPr>
        <xdr:cNvPr id="371" name="楕円 370"/>
        <xdr:cNvSpPr/>
      </xdr:nvSpPr>
      <xdr:spPr>
        <a:xfrm>
          <a:off x="6921500" y="137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19486</xdr:rowOff>
    </xdr:from>
    <xdr:to>
      <xdr:col>41</xdr:col>
      <xdr:colOff>50800</xdr:colOff>
      <xdr:row>80</xdr:row>
      <xdr:rowOff>97101</xdr:rowOff>
    </xdr:to>
    <xdr:cxnSp macro="">
      <xdr:nvCxnSpPr>
        <xdr:cNvPr id="372" name="直線コネクタ 371"/>
        <xdr:cNvCxnSpPr/>
      </xdr:nvCxnSpPr>
      <xdr:spPr>
        <a:xfrm flipV="1">
          <a:off x="6972300" y="13735486"/>
          <a:ext cx="889000" cy="7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78</xdr:row>
      <xdr:rowOff>49148</xdr:rowOff>
    </xdr:from>
    <xdr:ext cx="534377" cy="259045"/>
    <xdr:sp macro="" textlink="">
      <xdr:nvSpPr>
        <xdr:cNvPr id="377" name="n_1mainValue【公営住宅】&#10;一人当たり面積"/>
        <xdr:cNvSpPr txBox="1"/>
      </xdr:nvSpPr>
      <xdr:spPr>
        <a:xfrm>
          <a:off x="9359411" y="134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78</xdr:row>
      <xdr:rowOff>43161</xdr:rowOff>
    </xdr:from>
    <xdr:ext cx="534377" cy="259045"/>
    <xdr:sp macro="" textlink="">
      <xdr:nvSpPr>
        <xdr:cNvPr id="378" name="n_2mainValue【公営住宅】&#10;一人当たり面積"/>
        <xdr:cNvSpPr txBox="1"/>
      </xdr:nvSpPr>
      <xdr:spPr>
        <a:xfrm>
          <a:off x="8483111" y="134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78</xdr:row>
      <xdr:rowOff>86813</xdr:rowOff>
    </xdr:from>
    <xdr:ext cx="534377" cy="259045"/>
    <xdr:sp macro="" textlink="">
      <xdr:nvSpPr>
        <xdr:cNvPr id="379" name="n_3mainValue【公営住宅】&#10;一人当たり面積"/>
        <xdr:cNvSpPr txBox="1"/>
      </xdr:nvSpPr>
      <xdr:spPr>
        <a:xfrm>
          <a:off x="7594111" y="134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78</xdr:row>
      <xdr:rowOff>164428</xdr:rowOff>
    </xdr:from>
    <xdr:ext cx="534377" cy="259045"/>
    <xdr:sp macro="" textlink="">
      <xdr:nvSpPr>
        <xdr:cNvPr id="380" name="n_4mainValue【公営住宅】&#10;一人当たり面積"/>
        <xdr:cNvSpPr txBox="1"/>
      </xdr:nvSpPr>
      <xdr:spPr>
        <a:xfrm>
          <a:off x="6705111" y="1353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macro="" textlink="">
      <xdr:nvSpPr>
        <xdr:cNvPr id="438" name="楕円 437"/>
        <xdr:cNvSpPr/>
      </xdr:nvSpPr>
      <xdr:spPr>
        <a:xfrm>
          <a:off x="162687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139354</xdr:rowOff>
    </xdr:from>
    <xdr:ext cx="405111" cy="259045"/>
    <xdr:sp macro="" textlink="">
      <xdr:nvSpPr>
        <xdr:cNvPr id="439" name="【認定こども園・幼稚園・保育所】&#10;有形固定資産減価償却率該当値テキスト"/>
        <xdr:cNvSpPr txBox="1"/>
      </xdr:nvSpPr>
      <xdr:spPr>
        <a:xfrm>
          <a:off x="16357600"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125004</xdr:rowOff>
    </xdr:from>
    <xdr:to>
      <xdr:col>81</xdr:col>
      <xdr:colOff>101600</xdr:colOff>
      <xdr:row>38</xdr:row>
      <xdr:rowOff>55155</xdr:rowOff>
    </xdr:to>
    <xdr:sp macro="" textlink="">
      <xdr:nvSpPr>
        <xdr:cNvPr id="440" name="楕円 439"/>
        <xdr:cNvSpPr/>
      </xdr:nvSpPr>
      <xdr:spPr>
        <a:xfrm>
          <a:off x="15430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xdr:rowOff>
    </xdr:from>
    <xdr:to>
      <xdr:col>85</xdr:col>
      <xdr:colOff>127000</xdr:colOff>
      <xdr:row>38</xdr:row>
      <xdr:rowOff>40277</xdr:rowOff>
    </xdr:to>
    <xdr:cxnSp macro="">
      <xdr:nvCxnSpPr>
        <xdr:cNvPr id="441" name="直線コネクタ 440"/>
        <xdr:cNvCxnSpPr/>
      </xdr:nvCxnSpPr>
      <xdr:spPr>
        <a:xfrm>
          <a:off x="15481300" y="65194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442" name="楕円 441"/>
        <xdr:cNvSpPr/>
      </xdr:nvSpPr>
      <xdr:spPr>
        <a:xfrm>
          <a:off x="14541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4354</xdr:rowOff>
    </xdr:to>
    <xdr:cxnSp macro="">
      <xdr:nvCxnSpPr>
        <xdr:cNvPr id="443" name="直線コネクタ 442"/>
        <xdr:cNvCxnSpPr/>
      </xdr:nvCxnSpPr>
      <xdr:spPr>
        <a:xfrm>
          <a:off x="14592300" y="64835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44" name="楕円 443"/>
        <xdr:cNvSpPr/>
      </xdr:nvSpPr>
      <xdr:spPr>
        <a:xfrm>
          <a:off x="13652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92528</xdr:rowOff>
    </xdr:from>
    <xdr:to>
      <xdr:col>76</xdr:col>
      <xdr:colOff>114300</xdr:colOff>
      <xdr:row>37</xdr:row>
      <xdr:rowOff>139881</xdr:rowOff>
    </xdr:to>
    <xdr:cxnSp macro="">
      <xdr:nvCxnSpPr>
        <xdr:cNvPr id="445" name="直線コネクタ 444"/>
        <xdr:cNvCxnSpPr/>
      </xdr:nvCxnSpPr>
      <xdr:spPr>
        <a:xfrm>
          <a:off x="13703300" y="64361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5806</xdr:rowOff>
    </xdr:from>
    <xdr:to>
      <xdr:col>67</xdr:col>
      <xdr:colOff>101600</xdr:colOff>
      <xdr:row>37</xdr:row>
      <xdr:rowOff>107406</xdr:rowOff>
    </xdr:to>
    <xdr:sp macro="" textlink="">
      <xdr:nvSpPr>
        <xdr:cNvPr id="446" name="楕円 445"/>
        <xdr:cNvSpPr/>
      </xdr:nvSpPr>
      <xdr:spPr>
        <a:xfrm>
          <a:off x="12763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56606</xdr:rowOff>
    </xdr:from>
    <xdr:to>
      <xdr:col>71</xdr:col>
      <xdr:colOff>177800</xdr:colOff>
      <xdr:row>37</xdr:row>
      <xdr:rowOff>92528</xdr:rowOff>
    </xdr:to>
    <xdr:cxnSp macro="">
      <xdr:nvCxnSpPr>
        <xdr:cNvPr id="447" name="直線コネクタ 446"/>
        <xdr:cNvCxnSpPr/>
      </xdr:nvCxnSpPr>
      <xdr:spPr>
        <a:xfrm>
          <a:off x="12814300" y="64002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71681</xdr:rowOff>
    </xdr:from>
    <xdr:ext cx="405111" cy="259045"/>
    <xdr:sp macro="" textlink="">
      <xdr:nvSpPr>
        <xdr:cNvPr id="452" name="n_1mainValue【認定こども園・幼稚園・保育所】&#10;有形固定資産減価償却率"/>
        <xdr:cNvSpPr txBox="1"/>
      </xdr:nvSpPr>
      <xdr:spPr>
        <a:xfrm>
          <a:off x="152660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53" name="n_2main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454" name="n_3mainValue【認定こども園・幼稚園・保育所】&#10;有形固定資産減価償却率"/>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123933</xdr:rowOff>
    </xdr:from>
    <xdr:ext cx="405111" cy="259045"/>
    <xdr:sp macro="" textlink="">
      <xdr:nvSpPr>
        <xdr:cNvPr id="455" name="n_4mainValue【認定こども園・幼稚園・保育所】&#10;有形固定資産減価償却率"/>
        <xdr:cNvSpPr txBox="1"/>
      </xdr:nvSpPr>
      <xdr:spPr>
        <a:xfrm>
          <a:off x="12611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163932</xdr:rowOff>
    </xdr:from>
    <xdr:to>
      <xdr:col>116</xdr:col>
      <xdr:colOff>114300</xdr:colOff>
      <xdr:row>40</xdr:row>
      <xdr:rowOff>94082</xdr:rowOff>
    </xdr:to>
    <xdr:sp macro="" textlink="">
      <xdr:nvSpPr>
        <xdr:cNvPr id="493" name="楕円 492"/>
        <xdr:cNvSpPr/>
      </xdr:nvSpPr>
      <xdr:spPr>
        <a:xfrm>
          <a:off x="22110700" y="68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142359</xdr:rowOff>
    </xdr:from>
    <xdr:ext cx="469744" cy="259045"/>
    <xdr:sp macro="" textlink="">
      <xdr:nvSpPr>
        <xdr:cNvPr id="494" name="【認定こども園・幼稚園・保育所】&#10;一人当たり面積該当値テキスト"/>
        <xdr:cNvSpPr txBox="1"/>
      </xdr:nvSpPr>
      <xdr:spPr>
        <a:xfrm>
          <a:off x="22199600" y="68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95" name="楕円 494"/>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40</xdr:row>
      <xdr:rowOff>43282</xdr:rowOff>
    </xdr:to>
    <xdr:cxnSp macro="">
      <xdr:nvCxnSpPr>
        <xdr:cNvPr id="496" name="直線コネクタ 495"/>
        <xdr:cNvCxnSpPr/>
      </xdr:nvCxnSpPr>
      <xdr:spPr>
        <a:xfrm>
          <a:off x="21323300" y="6842760"/>
          <a:ext cx="8382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108153</xdr:rowOff>
    </xdr:from>
    <xdr:to>
      <xdr:col>107</xdr:col>
      <xdr:colOff>101600</xdr:colOff>
      <xdr:row>40</xdr:row>
      <xdr:rowOff>38303</xdr:rowOff>
    </xdr:to>
    <xdr:sp macro="" textlink="">
      <xdr:nvSpPr>
        <xdr:cNvPr id="497" name="楕円 496"/>
        <xdr:cNvSpPr/>
      </xdr:nvSpPr>
      <xdr:spPr>
        <a:xfrm>
          <a:off x="20383500" y="67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158953</xdr:rowOff>
    </xdr:to>
    <xdr:cxnSp macro="">
      <xdr:nvCxnSpPr>
        <xdr:cNvPr id="498" name="直線コネクタ 497"/>
        <xdr:cNvCxnSpPr/>
      </xdr:nvCxnSpPr>
      <xdr:spPr>
        <a:xfrm flipV="1">
          <a:off x="20434300" y="684276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124613</xdr:rowOff>
    </xdr:from>
    <xdr:to>
      <xdr:col>102</xdr:col>
      <xdr:colOff>165100</xdr:colOff>
      <xdr:row>40</xdr:row>
      <xdr:rowOff>54763</xdr:rowOff>
    </xdr:to>
    <xdr:sp macro="" textlink="">
      <xdr:nvSpPr>
        <xdr:cNvPr id="499" name="楕円 498"/>
        <xdr:cNvSpPr/>
      </xdr:nvSpPr>
      <xdr:spPr>
        <a:xfrm>
          <a:off x="19494500" y="68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158953</xdr:rowOff>
    </xdr:from>
    <xdr:to>
      <xdr:col>107</xdr:col>
      <xdr:colOff>50800</xdr:colOff>
      <xdr:row>40</xdr:row>
      <xdr:rowOff>3963</xdr:rowOff>
    </xdr:to>
    <xdr:cxnSp macro="">
      <xdr:nvCxnSpPr>
        <xdr:cNvPr id="500" name="直線コネクタ 499"/>
        <xdr:cNvCxnSpPr/>
      </xdr:nvCxnSpPr>
      <xdr:spPr>
        <a:xfrm flipV="1">
          <a:off x="19545300" y="6845503"/>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147472</xdr:rowOff>
    </xdr:from>
    <xdr:to>
      <xdr:col>98</xdr:col>
      <xdr:colOff>38100</xdr:colOff>
      <xdr:row>40</xdr:row>
      <xdr:rowOff>77622</xdr:rowOff>
    </xdr:to>
    <xdr:sp macro="" textlink="">
      <xdr:nvSpPr>
        <xdr:cNvPr id="501" name="楕円 500"/>
        <xdr:cNvSpPr/>
      </xdr:nvSpPr>
      <xdr:spPr>
        <a:xfrm>
          <a:off x="18605500" y="68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3963</xdr:rowOff>
    </xdr:from>
    <xdr:to>
      <xdr:col>102</xdr:col>
      <xdr:colOff>114300</xdr:colOff>
      <xdr:row>40</xdr:row>
      <xdr:rowOff>26822</xdr:rowOff>
    </xdr:to>
    <xdr:cxnSp macro="">
      <xdr:nvCxnSpPr>
        <xdr:cNvPr id="502" name="直線コネクタ 501"/>
        <xdr:cNvCxnSpPr/>
      </xdr:nvCxnSpPr>
      <xdr:spPr>
        <a:xfrm flipV="1">
          <a:off x="18656300" y="686196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507" name="n_1main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29430</xdr:rowOff>
    </xdr:from>
    <xdr:ext cx="469744" cy="259045"/>
    <xdr:sp macro="" textlink="">
      <xdr:nvSpPr>
        <xdr:cNvPr id="508" name="n_2mainValue【認定こども園・幼稚園・保育所】&#10;一人当たり面積"/>
        <xdr:cNvSpPr txBox="1"/>
      </xdr:nvSpPr>
      <xdr:spPr>
        <a:xfrm>
          <a:off x="20199427" y="688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45890</xdr:rowOff>
    </xdr:from>
    <xdr:ext cx="469744" cy="259045"/>
    <xdr:sp macro="" textlink="">
      <xdr:nvSpPr>
        <xdr:cNvPr id="509" name="n_3mainValue【認定こども園・幼稚園・保育所】&#10;一人当たり面積"/>
        <xdr:cNvSpPr txBox="1"/>
      </xdr:nvSpPr>
      <xdr:spPr>
        <a:xfrm>
          <a:off x="19310427" y="69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68749</xdr:rowOff>
    </xdr:from>
    <xdr:ext cx="469744" cy="259045"/>
    <xdr:sp macro="" textlink="">
      <xdr:nvSpPr>
        <xdr:cNvPr id="510" name="n_4mainValue【認定こども園・幼稚園・保育所】&#10;一人当たり面積"/>
        <xdr:cNvSpPr txBox="1"/>
      </xdr:nvSpPr>
      <xdr:spPr>
        <a:xfrm>
          <a:off x="18421427" y="692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40640</xdr:rowOff>
    </xdr:from>
    <xdr:to>
      <xdr:col>85</xdr:col>
      <xdr:colOff>177800</xdr:colOff>
      <xdr:row>61</xdr:row>
      <xdr:rowOff>142240</xdr:rowOff>
    </xdr:to>
    <xdr:sp macro="" textlink="">
      <xdr:nvSpPr>
        <xdr:cNvPr id="552" name="楕円 551"/>
        <xdr:cNvSpPr/>
      </xdr:nvSpPr>
      <xdr:spPr>
        <a:xfrm>
          <a:off x="16268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19067</xdr:rowOff>
    </xdr:from>
    <xdr:ext cx="405111" cy="259045"/>
    <xdr:sp macro="" textlink="">
      <xdr:nvSpPr>
        <xdr:cNvPr id="553" name="【学校施設】&#10;有形固定資産減価償却率該当値テキスト"/>
        <xdr:cNvSpPr txBox="1"/>
      </xdr:nvSpPr>
      <xdr:spPr>
        <a:xfrm>
          <a:off x="16357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554" name="楕円 553"/>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53884</xdr:rowOff>
    </xdr:from>
    <xdr:to>
      <xdr:col>85</xdr:col>
      <xdr:colOff>127000</xdr:colOff>
      <xdr:row>61</xdr:row>
      <xdr:rowOff>91440</xdr:rowOff>
    </xdr:to>
    <xdr:cxnSp macro="">
      <xdr:nvCxnSpPr>
        <xdr:cNvPr id="555" name="直線コネクタ 554"/>
        <xdr:cNvCxnSpPr/>
      </xdr:nvCxnSpPr>
      <xdr:spPr>
        <a:xfrm>
          <a:off x="15481300" y="1051233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6" name="楕円 555"/>
        <xdr:cNvSpPr/>
      </xdr:nvSpPr>
      <xdr:spPr>
        <a:xfrm>
          <a:off x="14541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19594</xdr:rowOff>
    </xdr:from>
    <xdr:to>
      <xdr:col>81</xdr:col>
      <xdr:colOff>50800</xdr:colOff>
      <xdr:row>61</xdr:row>
      <xdr:rowOff>53884</xdr:rowOff>
    </xdr:to>
    <xdr:cxnSp macro="">
      <xdr:nvCxnSpPr>
        <xdr:cNvPr id="557" name="直線コネクタ 556"/>
        <xdr:cNvCxnSpPr/>
      </xdr:nvCxnSpPr>
      <xdr:spPr>
        <a:xfrm>
          <a:off x="14592300" y="1047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99423</xdr:rowOff>
    </xdr:from>
    <xdr:to>
      <xdr:col>72</xdr:col>
      <xdr:colOff>38100</xdr:colOff>
      <xdr:row>61</xdr:row>
      <xdr:rowOff>29573</xdr:rowOff>
    </xdr:to>
    <xdr:sp macro="" textlink="">
      <xdr:nvSpPr>
        <xdr:cNvPr id="558" name="楕円 557"/>
        <xdr:cNvSpPr/>
      </xdr:nvSpPr>
      <xdr:spPr>
        <a:xfrm>
          <a:off x="13652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150223</xdr:rowOff>
    </xdr:from>
    <xdr:to>
      <xdr:col>76</xdr:col>
      <xdr:colOff>114300</xdr:colOff>
      <xdr:row>61</xdr:row>
      <xdr:rowOff>19594</xdr:rowOff>
    </xdr:to>
    <xdr:cxnSp macro="">
      <xdr:nvCxnSpPr>
        <xdr:cNvPr id="559" name="直線コネクタ 558"/>
        <xdr:cNvCxnSpPr/>
      </xdr:nvCxnSpPr>
      <xdr:spPr>
        <a:xfrm>
          <a:off x="13703300" y="104372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60" name="楕円 559"/>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150223</xdr:rowOff>
    </xdr:to>
    <xdr:cxnSp macro="">
      <xdr:nvCxnSpPr>
        <xdr:cNvPr id="561" name="直線コネクタ 560"/>
        <xdr:cNvCxnSpPr/>
      </xdr:nvCxnSpPr>
      <xdr:spPr>
        <a:xfrm>
          <a:off x="12814300" y="1040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566" name="n_1mainValue【学校施設】&#10;有形固定資産減価償却率"/>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86921</xdr:rowOff>
    </xdr:from>
    <xdr:ext cx="405111" cy="259045"/>
    <xdr:sp macro="" textlink="">
      <xdr:nvSpPr>
        <xdr:cNvPr id="567" name="n_2mainValue【学校施設】&#10;有形固定資産減価償却率"/>
        <xdr:cNvSpPr txBox="1"/>
      </xdr:nvSpPr>
      <xdr:spPr>
        <a:xfrm>
          <a:off x="14389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46100</xdr:rowOff>
    </xdr:from>
    <xdr:ext cx="405111" cy="259045"/>
    <xdr:sp macro="" textlink="">
      <xdr:nvSpPr>
        <xdr:cNvPr id="568" name="n_3mainValue【学校施設】&#10;有形固定資産減価償却率"/>
        <xdr:cNvSpPr txBox="1"/>
      </xdr:nvSpPr>
      <xdr:spPr>
        <a:xfrm>
          <a:off x="13500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569" name="n_4mainValue【学校施設】&#10;有形固定資産減価償却率"/>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4796</xdr:rowOff>
    </xdr:from>
    <xdr:to>
      <xdr:col>116</xdr:col>
      <xdr:colOff>114300</xdr:colOff>
      <xdr:row>62</xdr:row>
      <xdr:rowOff>106396</xdr:rowOff>
    </xdr:to>
    <xdr:sp macro="" textlink="">
      <xdr:nvSpPr>
        <xdr:cNvPr id="607" name="楕円 606"/>
        <xdr:cNvSpPr/>
      </xdr:nvSpPr>
      <xdr:spPr>
        <a:xfrm>
          <a:off x="22110700" y="106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27673</xdr:rowOff>
    </xdr:from>
    <xdr:ext cx="469744" cy="259045"/>
    <xdr:sp macro="" textlink="">
      <xdr:nvSpPr>
        <xdr:cNvPr id="608" name="【学校施設】&#10;一人当たり面積該当値テキスト"/>
        <xdr:cNvSpPr txBox="1"/>
      </xdr:nvSpPr>
      <xdr:spPr>
        <a:xfrm>
          <a:off x="22199600" y="1048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112100</xdr:rowOff>
    </xdr:from>
    <xdr:to>
      <xdr:col>112</xdr:col>
      <xdr:colOff>38100</xdr:colOff>
      <xdr:row>62</xdr:row>
      <xdr:rowOff>42250</xdr:rowOff>
    </xdr:to>
    <xdr:sp macro="" textlink="">
      <xdr:nvSpPr>
        <xdr:cNvPr id="609" name="楕円 608"/>
        <xdr:cNvSpPr/>
      </xdr:nvSpPr>
      <xdr:spPr>
        <a:xfrm>
          <a:off x="21272500" y="10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162900</xdr:rowOff>
    </xdr:from>
    <xdr:to>
      <xdr:col>116</xdr:col>
      <xdr:colOff>63500</xdr:colOff>
      <xdr:row>62</xdr:row>
      <xdr:rowOff>55596</xdr:rowOff>
    </xdr:to>
    <xdr:cxnSp macro="">
      <xdr:nvCxnSpPr>
        <xdr:cNvPr id="610" name="直線コネクタ 609"/>
        <xdr:cNvCxnSpPr/>
      </xdr:nvCxnSpPr>
      <xdr:spPr>
        <a:xfrm>
          <a:off x="21323300" y="10621350"/>
          <a:ext cx="838200" cy="6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114935</xdr:rowOff>
    </xdr:from>
    <xdr:to>
      <xdr:col>107</xdr:col>
      <xdr:colOff>101600</xdr:colOff>
      <xdr:row>62</xdr:row>
      <xdr:rowOff>45085</xdr:rowOff>
    </xdr:to>
    <xdr:sp macro="" textlink="">
      <xdr:nvSpPr>
        <xdr:cNvPr id="611" name="楕円 610"/>
        <xdr:cNvSpPr/>
      </xdr:nvSpPr>
      <xdr:spPr>
        <a:xfrm>
          <a:off x="20383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162900</xdr:rowOff>
    </xdr:from>
    <xdr:to>
      <xdr:col>111</xdr:col>
      <xdr:colOff>177800</xdr:colOff>
      <xdr:row>61</xdr:row>
      <xdr:rowOff>165735</xdr:rowOff>
    </xdr:to>
    <xdr:cxnSp macro="">
      <xdr:nvCxnSpPr>
        <xdr:cNvPr id="612" name="直線コネクタ 611"/>
        <xdr:cNvCxnSpPr/>
      </xdr:nvCxnSpPr>
      <xdr:spPr>
        <a:xfrm flipV="1">
          <a:off x="20434300" y="10621350"/>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132994</xdr:rowOff>
    </xdr:from>
    <xdr:to>
      <xdr:col>102</xdr:col>
      <xdr:colOff>165100</xdr:colOff>
      <xdr:row>62</xdr:row>
      <xdr:rowOff>63144</xdr:rowOff>
    </xdr:to>
    <xdr:sp macro="" textlink="">
      <xdr:nvSpPr>
        <xdr:cNvPr id="613" name="楕円 612"/>
        <xdr:cNvSpPr/>
      </xdr:nvSpPr>
      <xdr:spPr>
        <a:xfrm>
          <a:off x="19494500" y="1059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165735</xdr:rowOff>
    </xdr:from>
    <xdr:to>
      <xdr:col>107</xdr:col>
      <xdr:colOff>50800</xdr:colOff>
      <xdr:row>62</xdr:row>
      <xdr:rowOff>12344</xdr:rowOff>
    </xdr:to>
    <xdr:cxnSp macro="">
      <xdr:nvCxnSpPr>
        <xdr:cNvPr id="614" name="直線コネクタ 613"/>
        <xdr:cNvCxnSpPr/>
      </xdr:nvCxnSpPr>
      <xdr:spPr>
        <a:xfrm flipV="1">
          <a:off x="19545300" y="1062418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158186</xdr:rowOff>
    </xdr:from>
    <xdr:to>
      <xdr:col>98</xdr:col>
      <xdr:colOff>38100</xdr:colOff>
      <xdr:row>62</xdr:row>
      <xdr:rowOff>88336</xdr:rowOff>
    </xdr:to>
    <xdr:sp macro="" textlink="">
      <xdr:nvSpPr>
        <xdr:cNvPr id="615" name="楕円 614"/>
        <xdr:cNvSpPr/>
      </xdr:nvSpPr>
      <xdr:spPr>
        <a:xfrm>
          <a:off x="18605500" y="106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xdr:rowOff>
    </xdr:from>
    <xdr:to>
      <xdr:col>102</xdr:col>
      <xdr:colOff>114300</xdr:colOff>
      <xdr:row>62</xdr:row>
      <xdr:rowOff>37536</xdr:rowOff>
    </xdr:to>
    <xdr:cxnSp macro="">
      <xdr:nvCxnSpPr>
        <xdr:cNvPr id="616" name="直線コネクタ 615"/>
        <xdr:cNvCxnSpPr/>
      </xdr:nvCxnSpPr>
      <xdr:spPr>
        <a:xfrm flipV="1">
          <a:off x="18656300" y="10642244"/>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58777</xdr:rowOff>
    </xdr:from>
    <xdr:ext cx="469744" cy="259045"/>
    <xdr:sp macro="" textlink="">
      <xdr:nvSpPr>
        <xdr:cNvPr id="621" name="n_1mainValue【学校施設】&#10;一人当たり面積"/>
        <xdr:cNvSpPr txBox="1"/>
      </xdr:nvSpPr>
      <xdr:spPr>
        <a:xfrm>
          <a:off x="21075727" y="103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61612</xdr:rowOff>
    </xdr:from>
    <xdr:ext cx="469744" cy="259045"/>
    <xdr:sp macro="" textlink="">
      <xdr:nvSpPr>
        <xdr:cNvPr id="622" name="n_2mainValue【学校施設】&#10;一人当たり面積"/>
        <xdr:cNvSpPr txBox="1"/>
      </xdr:nvSpPr>
      <xdr:spPr>
        <a:xfrm>
          <a:off x="201994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79671</xdr:rowOff>
    </xdr:from>
    <xdr:ext cx="469744" cy="259045"/>
    <xdr:sp macro="" textlink="">
      <xdr:nvSpPr>
        <xdr:cNvPr id="623" name="n_3mainValue【学校施設】&#10;一人当たり面積"/>
        <xdr:cNvSpPr txBox="1"/>
      </xdr:nvSpPr>
      <xdr:spPr>
        <a:xfrm>
          <a:off x="19310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104863</xdr:rowOff>
    </xdr:from>
    <xdr:ext cx="469744" cy="259045"/>
    <xdr:sp macro="" textlink="">
      <xdr:nvSpPr>
        <xdr:cNvPr id="624" name="n_4mainValue【学校施設】&#10;一人当たり面積"/>
        <xdr:cNvSpPr txBox="1"/>
      </xdr:nvSpPr>
      <xdr:spPr>
        <a:xfrm>
          <a:off x="18421427" y="103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公共施設等総合管理計画に基づく分析を行うと、平成26年度より計画的に公営住宅の建替を行った結果、有形固定資産減価償却率は類似団体よりR5時点で11.0％低く、公営住宅長寿命化計画に基づき廃止と更新を行ってきた。一方で、道路並びに橋りょうについては類似団体平均</a:t>
          </a:r>
          <a:r>
            <a:rPr kumimoji="1" lang="ja-JP" altLang="en-US" sz="1100">
              <a:solidFill>
                <a:schemeClr val="dk1"/>
              </a:solidFill>
              <a:effectLst/>
              <a:latin typeface="+mn-lt"/>
              <a:ea typeface="+mn-ea"/>
              <a:cs typeface="+mn-cs"/>
            </a:rPr>
            <a:t>より高く</a:t>
          </a:r>
          <a:r>
            <a:rPr kumimoji="1" lang="en-US" altLang="ja-JP" sz="1100">
              <a:solidFill>
                <a:schemeClr val="dk1"/>
              </a:solidFill>
              <a:effectLst/>
              <a:latin typeface="+mn-lt"/>
              <a:ea typeface="+mn-ea"/>
              <a:cs typeface="+mn-cs"/>
            </a:rPr>
            <a:t>、特に、橋りょうは、平成25年度橋梁長寿命化修繕計画の試算によると、2033年</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は50年以上経過する橋りょうは全体の46％に及ぶため、有形固定資産減価償却率が高い水準である。</a:t>
          </a:r>
          <a:r>
            <a:rPr kumimoji="1" lang="ja-JP" altLang="ja-JP" sz="1100">
              <a:solidFill>
                <a:schemeClr val="dk1"/>
              </a:solidFill>
              <a:effectLst/>
              <a:latin typeface="+mn-lt"/>
              <a:ea typeface="+mn-ea"/>
              <a:cs typeface="+mn-cs"/>
            </a:rPr>
            <a:t>学校施設については</a:t>
          </a:r>
          <a:r>
            <a:rPr kumimoji="1" lang="en-US" altLang="ja-JP" sz="1100">
              <a:solidFill>
                <a:schemeClr val="dk1"/>
              </a:solidFill>
              <a:effectLst/>
              <a:latin typeface="+mn-lt"/>
              <a:ea typeface="+mn-ea"/>
              <a:cs typeface="+mn-cs"/>
            </a:rPr>
            <a:t>有形固定資産減価償却率は類似団体</a:t>
          </a:r>
          <a:r>
            <a:rPr kumimoji="1" lang="ja-JP" altLang="ja-JP" sz="1100">
              <a:solidFill>
                <a:schemeClr val="dk1"/>
              </a:solidFill>
              <a:effectLst/>
              <a:latin typeface="+mn-lt"/>
              <a:ea typeface="+mn-ea"/>
              <a:cs typeface="+mn-cs"/>
            </a:rPr>
            <a:t>とほぼ同程度で推移しているが、</a:t>
          </a:r>
          <a:r>
            <a:rPr kumimoji="1" lang="en-US" altLang="ja-JP" sz="1100">
              <a:solidFill>
                <a:schemeClr val="dk1"/>
              </a:solidFill>
              <a:effectLst/>
              <a:latin typeface="+mn-lt"/>
              <a:ea typeface="+mn-ea"/>
              <a:cs typeface="+mn-cs"/>
            </a:rPr>
            <a:t>R8</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小学校統廃合</a:t>
          </a:r>
          <a:r>
            <a:rPr kumimoji="1" lang="ja-JP" altLang="en-US" sz="1100">
              <a:solidFill>
                <a:schemeClr val="dk1"/>
              </a:solidFill>
              <a:effectLst/>
              <a:latin typeface="+mn-lt"/>
              <a:ea typeface="+mn-ea"/>
              <a:cs typeface="+mn-cs"/>
            </a:rPr>
            <a:t>に向け施設改修を行うため、増加する見込みとなっている。</a:t>
          </a:r>
          <a:r>
            <a:rPr kumimoji="1" lang="ja-JP" altLang="ja-JP" sz="1100">
              <a:solidFill>
                <a:schemeClr val="dk1"/>
              </a:solidFill>
              <a:effectLst/>
              <a:latin typeface="+mn-lt"/>
              <a:ea typeface="+mn-ea"/>
              <a:cs typeface="+mn-cs"/>
            </a:rPr>
            <a:t>及び施設の改修の必要がある。今後も公共施設等総合管理計画並びに各種長寿命化計画によって財政負担の軽減・平準化を進めるため、施設の利活用実態や人口の推移等を加味し、将来負担額を見定め、計画と実績の検証のもと、資産運用管理に取り組み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
967
280.09
2,813,507
2,740,140
70,881
1,499,827
2,198,220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21590</xdr:rowOff>
    </xdr:from>
    <xdr:to>
      <xdr:col>24</xdr:col>
      <xdr:colOff>114300</xdr:colOff>
      <xdr:row>62</xdr:row>
      <xdr:rowOff>123190</xdr:rowOff>
    </xdr:to>
    <xdr:sp macro="" textlink="">
      <xdr:nvSpPr>
        <xdr:cNvPr id="89" name="楕円 88"/>
        <xdr:cNvSpPr/>
      </xdr:nvSpPr>
      <xdr:spPr>
        <a:xfrm>
          <a:off x="4584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xdr:rowOff>
    </xdr:from>
    <xdr:ext cx="405111" cy="259045"/>
    <xdr:sp macro="" textlink="">
      <xdr:nvSpPr>
        <xdr:cNvPr id="90" name="【体育館・プール】&#10;有形固定資産減価償却率該当値テキスト"/>
        <xdr:cNvSpPr txBox="1"/>
      </xdr:nvSpPr>
      <xdr:spPr>
        <a:xfrm>
          <a:off x="46736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91" name="楕円 90"/>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72390</xdr:rowOff>
    </xdr:to>
    <xdr:cxnSp macro="">
      <xdr:nvCxnSpPr>
        <xdr:cNvPr id="92" name="直線コネクタ 91"/>
        <xdr:cNvCxnSpPr/>
      </xdr:nvCxnSpPr>
      <xdr:spPr>
        <a:xfrm>
          <a:off x="3797300" y="106622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93" name="楕円 92"/>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146685</xdr:rowOff>
    </xdr:from>
    <xdr:to>
      <xdr:col>19</xdr:col>
      <xdr:colOff>177800</xdr:colOff>
      <xdr:row>62</xdr:row>
      <xdr:rowOff>32385</xdr:rowOff>
    </xdr:to>
    <xdr:cxnSp macro="">
      <xdr:nvCxnSpPr>
        <xdr:cNvPr id="94" name="直線コネクタ 93"/>
        <xdr:cNvCxnSpPr/>
      </xdr:nvCxnSpPr>
      <xdr:spPr>
        <a:xfrm>
          <a:off x="2908300" y="106051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95" name="楕円 94"/>
        <xdr:cNvSpPr/>
      </xdr:nvSpPr>
      <xdr:spPr>
        <a:xfrm>
          <a:off x="196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13335</xdr:rowOff>
    </xdr:to>
    <xdr:cxnSp macro="">
      <xdr:nvCxnSpPr>
        <xdr:cNvPr id="96" name="直線コネクタ 95"/>
        <xdr:cNvCxnSpPr/>
      </xdr:nvCxnSpPr>
      <xdr:spPr>
        <a:xfrm flipV="1">
          <a:off x="2019300" y="10605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80645</xdr:rowOff>
    </xdr:from>
    <xdr:to>
      <xdr:col>6</xdr:col>
      <xdr:colOff>38100</xdr:colOff>
      <xdr:row>62</xdr:row>
      <xdr:rowOff>10795</xdr:rowOff>
    </xdr:to>
    <xdr:sp macro="" textlink="">
      <xdr:nvSpPr>
        <xdr:cNvPr id="97" name="楕円 96"/>
        <xdr:cNvSpPr/>
      </xdr:nvSpPr>
      <xdr:spPr>
        <a:xfrm>
          <a:off x="1079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131445</xdr:rowOff>
    </xdr:from>
    <xdr:to>
      <xdr:col>10</xdr:col>
      <xdr:colOff>114300</xdr:colOff>
      <xdr:row>62</xdr:row>
      <xdr:rowOff>13335</xdr:rowOff>
    </xdr:to>
    <xdr:cxnSp macro="">
      <xdr:nvCxnSpPr>
        <xdr:cNvPr id="98" name="直線コネクタ 97"/>
        <xdr:cNvCxnSpPr/>
      </xdr:nvCxnSpPr>
      <xdr:spPr>
        <a:xfrm>
          <a:off x="1130300" y="105898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103" name="n_1mainValue【体育館・プール】&#10;有形固定資産減価償却率"/>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104" name="n_2mainValue【体育館・プール】&#10;有形固定資産減価償却率"/>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105" name="n_3mainValue【体育館・プール】&#10;有形固定資産減価償却率"/>
        <xdr:cNvSpPr txBox="1"/>
      </xdr:nvSpPr>
      <xdr:spPr>
        <a:xfrm>
          <a:off x="1816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1922</xdr:rowOff>
    </xdr:from>
    <xdr:ext cx="405111" cy="259045"/>
    <xdr:sp macro="" textlink="">
      <xdr:nvSpPr>
        <xdr:cNvPr id="106" name="n_4mainValue【体育館・プール】&#10;有形固定資産減価償却率"/>
        <xdr:cNvSpPr txBox="1"/>
      </xdr:nvSpPr>
      <xdr:spPr>
        <a:xfrm>
          <a:off x="927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87993</xdr:rowOff>
    </xdr:from>
    <xdr:to>
      <xdr:col>55</xdr:col>
      <xdr:colOff>50800</xdr:colOff>
      <xdr:row>61</xdr:row>
      <xdr:rowOff>18143</xdr:rowOff>
    </xdr:to>
    <xdr:sp macro="" textlink="">
      <xdr:nvSpPr>
        <xdr:cNvPr id="148" name="楕円 147"/>
        <xdr:cNvSpPr/>
      </xdr:nvSpPr>
      <xdr:spPr>
        <a:xfrm>
          <a:off x="104267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110870</xdr:rowOff>
    </xdr:from>
    <xdr:ext cx="469744" cy="259045"/>
    <xdr:sp macro="" textlink="">
      <xdr:nvSpPr>
        <xdr:cNvPr id="149" name="【体育館・プール】&#10;一人当たり面積該当値テキスト"/>
        <xdr:cNvSpPr txBox="1"/>
      </xdr:nvSpPr>
      <xdr:spPr>
        <a:xfrm>
          <a:off x="10515600" y="102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107914</xdr:rowOff>
    </xdr:from>
    <xdr:to>
      <xdr:col>50</xdr:col>
      <xdr:colOff>165100</xdr:colOff>
      <xdr:row>60</xdr:row>
      <xdr:rowOff>38064</xdr:rowOff>
    </xdr:to>
    <xdr:sp macro="" textlink="">
      <xdr:nvSpPr>
        <xdr:cNvPr id="150" name="楕円 149"/>
        <xdr:cNvSpPr/>
      </xdr:nvSpPr>
      <xdr:spPr>
        <a:xfrm>
          <a:off x="9588500" y="1022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158714</xdr:rowOff>
    </xdr:from>
    <xdr:to>
      <xdr:col>55</xdr:col>
      <xdr:colOff>0</xdr:colOff>
      <xdr:row>60</xdr:row>
      <xdr:rowOff>138793</xdr:rowOff>
    </xdr:to>
    <xdr:cxnSp macro="">
      <xdr:nvCxnSpPr>
        <xdr:cNvPr id="151" name="直線コネクタ 150"/>
        <xdr:cNvCxnSpPr/>
      </xdr:nvCxnSpPr>
      <xdr:spPr>
        <a:xfrm>
          <a:off x="9639300" y="10274264"/>
          <a:ext cx="838200" cy="15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114772</xdr:rowOff>
    </xdr:from>
    <xdr:to>
      <xdr:col>46</xdr:col>
      <xdr:colOff>38100</xdr:colOff>
      <xdr:row>60</xdr:row>
      <xdr:rowOff>44922</xdr:rowOff>
    </xdr:to>
    <xdr:sp macro="" textlink="">
      <xdr:nvSpPr>
        <xdr:cNvPr id="152" name="楕円 151"/>
        <xdr:cNvSpPr/>
      </xdr:nvSpPr>
      <xdr:spPr>
        <a:xfrm>
          <a:off x="8699500" y="102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158714</xdr:rowOff>
    </xdr:from>
    <xdr:to>
      <xdr:col>50</xdr:col>
      <xdr:colOff>114300</xdr:colOff>
      <xdr:row>59</xdr:row>
      <xdr:rowOff>165572</xdr:rowOff>
    </xdr:to>
    <xdr:cxnSp macro="">
      <xdr:nvCxnSpPr>
        <xdr:cNvPr id="153" name="直線コネクタ 152"/>
        <xdr:cNvCxnSpPr/>
      </xdr:nvCxnSpPr>
      <xdr:spPr>
        <a:xfrm flipV="1">
          <a:off x="8750300" y="1027426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157226</xdr:rowOff>
    </xdr:from>
    <xdr:to>
      <xdr:col>41</xdr:col>
      <xdr:colOff>101600</xdr:colOff>
      <xdr:row>60</xdr:row>
      <xdr:rowOff>87376</xdr:rowOff>
    </xdr:to>
    <xdr:sp macro="" textlink="">
      <xdr:nvSpPr>
        <xdr:cNvPr id="154" name="楕円 153"/>
        <xdr:cNvSpPr/>
      </xdr:nvSpPr>
      <xdr:spPr>
        <a:xfrm>
          <a:off x="7810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165572</xdr:rowOff>
    </xdr:from>
    <xdr:to>
      <xdr:col>45</xdr:col>
      <xdr:colOff>177800</xdr:colOff>
      <xdr:row>60</xdr:row>
      <xdr:rowOff>36576</xdr:rowOff>
    </xdr:to>
    <xdr:cxnSp macro="">
      <xdr:nvCxnSpPr>
        <xdr:cNvPr id="155" name="直線コネクタ 154"/>
        <xdr:cNvCxnSpPr/>
      </xdr:nvCxnSpPr>
      <xdr:spPr>
        <a:xfrm flipV="1">
          <a:off x="7861300" y="102811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45212</xdr:rowOff>
    </xdr:from>
    <xdr:to>
      <xdr:col>36</xdr:col>
      <xdr:colOff>165100</xdr:colOff>
      <xdr:row>60</xdr:row>
      <xdr:rowOff>146812</xdr:rowOff>
    </xdr:to>
    <xdr:sp macro="" textlink="">
      <xdr:nvSpPr>
        <xdr:cNvPr id="156" name="楕円 155"/>
        <xdr:cNvSpPr/>
      </xdr:nvSpPr>
      <xdr:spPr>
        <a:xfrm>
          <a:off x="6921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36576</xdr:rowOff>
    </xdr:from>
    <xdr:to>
      <xdr:col>41</xdr:col>
      <xdr:colOff>50800</xdr:colOff>
      <xdr:row>60</xdr:row>
      <xdr:rowOff>96012</xdr:rowOff>
    </xdr:to>
    <xdr:cxnSp macro="">
      <xdr:nvCxnSpPr>
        <xdr:cNvPr id="157" name="直線コネクタ 156"/>
        <xdr:cNvCxnSpPr/>
      </xdr:nvCxnSpPr>
      <xdr:spPr>
        <a:xfrm flipV="1">
          <a:off x="6972300" y="103235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54591</xdr:rowOff>
    </xdr:from>
    <xdr:ext cx="469744" cy="259045"/>
    <xdr:sp macro="" textlink="">
      <xdr:nvSpPr>
        <xdr:cNvPr id="162" name="n_1mainValue【体育館・プール】&#10;一人当たり面積"/>
        <xdr:cNvSpPr txBox="1"/>
      </xdr:nvSpPr>
      <xdr:spPr>
        <a:xfrm>
          <a:off x="9391727" y="999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61449</xdr:rowOff>
    </xdr:from>
    <xdr:ext cx="469744" cy="259045"/>
    <xdr:sp macro="" textlink="">
      <xdr:nvSpPr>
        <xdr:cNvPr id="163" name="n_2mainValue【体育館・プール】&#10;一人当たり面積"/>
        <xdr:cNvSpPr txBox="1"/>
      </xdr:nvSpPr>
      <xdr:spPr>
        <a:xfrm>
          <a:off x="8515427" y="1000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103903</xdr:rowOff>
    </xdr:from>
    <xdr:ext cx="469744" cy="259045"/>
    <xdr:sp macro="" textlink="">
      <xdr:nvSpPr>
        <xdr:cNvPr id="164" name="n_3mainValue【体育館・プール】&#10;一人当たり面積"/>
        <xdr:cNvSpPr txBox="1"/>
      </xdr:nvSpPr>
      <xdr:spPr>
        <a:xfrm>
          <a:off x="7626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163339</xdr:rowOff>
    </xdr:from>
    <xdr:ext cx="469744" cy="259045"/>
    <xdr:sp macro="" textlink="">
      <xdr:nvSpPr>
        <xdr:cNvPr id="165" name="n_4mainValue【体育館・プール】&#10;一人当たり面積"/>
        <xdr:cNvSpPr txBox="1"/>
      </xdr:nvSpPr>
      <xdr:spPr>
        <a:xfrm>
          <a:off x="6737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160382</xdr:rowOff>
    </xdr:from>
    <xdr:to>
      <xdr:col>24</xdr:col>
      <xdr:colOff>114300</xdr:colOff>
      <xdr:row>82</xdr:row>
      <xdr:rowOff>90532</xdr:rowOff>
    </xdr:to>
    <xdr:sp macro="" textlink="">
      <xdr:nvSpPr>
        <xdr:cNvPr id="207" name="楕円 206"/>
        <xdr:cNvSpPr/>
      </xdr:nvSpPr>
      <xdr:spPr>
        <a:xfrm>
          <a:off x="45847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11809</xdr:rowOff>
    </xdr:from>
    <xdr:ext cx="405111" cy="259045"/>
    <xdr:sp macro="" textlink="">
      <xdr:nvSpPr>
        <xdr:cNvPr id="208" name="【福祉施設】&#10;有形固定資産減価償却率該当値テキスト"/>
        <xdr:cNvSpPr txBox="1"/>
      </xdr:nvSpPr>
      <xdr:spPr>
        <a:xfrm>
          <a:off x="4673600" y="138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127726</xdr:rowOff>
    </xdr:from>
    <xdr:to>
      <xdr:col>20</xdr:col>
      <xdr:colOff>38100</xdr:colOff>
      <xdr:row>82</xdr:row>
      <xdr:rowOff>57876</xdr:rowOff>
    </xdr:to>
    <xdr:sp macro="" textlink="">
      <xdr:nvSpPr>
        <xdr:cNvPr id="209" name="楕円 208"/>
        <xdr:cNvSpPr/>
      </xdr:nvSpPr>
      <xdr:spPr>
        <a:xfrm>
          <a:off x="3746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7076</xdr:rowOff>
    </xdr:from>
    <xdr:to>
      <xdr:col>24</xdr:col>
      <xdr:colOff>63500</xdr:colOff>
      <xdr:row>82</xdr:row>
      <xdr:rowOff>39732</xdr:rowOff>
    </xdr:to>
    <xdr:cxnSp macro="">
      <xdr:nvCxnSpPr>
        <xdr:cNvPr id="210" name="直線コネクタ 209"/>
        <xdr:cNvCxnSpPr/>
      </xdr:nvCxnSpPr>
      <xdr:spPr>
        <a:xfrm>
          <a:off x="3797300" y="140659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8527</xdr:rowOff>
    </xdr:from>
    <xdr:to>
      <xdr:col>15</xdr:col>
      <xdr:colOff>101600</xdr:colOff>
      <xdr:row>81</xdr:row>
      <xdr:rowOff>110127</xdr:rowOff>
    </xdr:to>
    <xdr:sp macro="" textlink="">
      <xdr:nvSpPr>
        <xdr:cNvPr id="211" name="楕円 210"/>
        <xdr:cNvSpPr/>
      </xdr:nvSpPr>
      <xdr:spPr>
        <a:xfrm>
          <a:off x="2857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59327</xdr:rowOff>
    </xdr:from>
    <xdr:to>
      <xdr:col>19</xdr:col>
      <xdr:colOff>177800</xdr:colOff>
      <xdr:row>82</xdr:row>
      <xdr:rowOff>7076</xdr:rowOff>
    </xdr:to>
    <xdr:cxnSp macro="">
      <xdr:nvCxnSpPr>
        <xdr:cNvPr id="212" name="直線コネクタ 211"/>
        <xdr:cNvCxnSpPr/>
      </xdr:nvCxnSpPr>
      <xdr:spPr>
        <a:xfrm>
          <a:off x="2908300" y="13946777"/>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13" name="楕円 212"/>
        <xdr:cNvSpPr/>
      </xdr:nvSpPr>
      <xdr:spPr>
        <a:xfrm>
          <a:off x="1968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8708</xdr:rowOff>
    </xdr:from>
    <xdr:to>
      <xdr:col>15</xdr:col>
      <xdr:colOff>50800</xdr:colOff>
      <xdr:row>81</xdr:row>
      <xdr:rowOff>59327</xdr:rowOff>
    </xdr:to>
    <xdr:cxnSp macro="">
      <xdr:nvCxnSpPr>
        <xdr:cNvPr id="214" name="直線コネクタ 213"/>
        <xdr:cNvCxnSpPr/>
      </xdr:nvCxnSpPr>
      <xdr:spPr>
        <a:xfrm>
          <a:off x="2019300" y="1389615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96701</xdr:rowOff>
    </xdr:from>
    <xdr:to>
      <xdr:col>6</xdr:col>
      <xdr:colOff>38100</xdr:colOff>
      <xdr:row>81</xdr:row>
      <xdr:rowOff>26851</xdr:rowOff>
    </xdr:to>
    <xdr:sp macro="" textlink="">
      <xdr:nvSpPr>
        <xdr:cNvPr id="215" name="楕円 214"/>
        <xdr:cNvSpPr/>
      </xdr:nvSpPr>
      <xdr:spPr>
        <a:xfrm>
          <a:off x="1079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147501</xdr:rowOff>
    </xdr:from>
    <xdr:to>
      <xdr:col>10</xdr:col>
      <xdr:colOff>114300</xdr:colOff>
      <xdr:row>81</xdr:row>
      <xdr:rowOff>8708</xdr:rowOff>
    </xdr:to>
    <xdr:cxnSp macro="">
      <xdr:nvCxnSpPr>
        <xdr:cNvPr id="216" name="直線コネクタ 215"/>
        <xdr:cNvCxnSpPr/>
      </xdr:nvCxnSpPr>
      <xdr:spPr>
        <a:xfrm>
          <a:off x="1130300" y="1386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74403</xdr:rowOff>
    </xdr:from>
    <xdr:ext cx="405111" cy="259045"/>
    <xdr:sp macro="" textlink="">
      <xdr:nvSpPr>
        <xdr:cNvPr id="221" name="n_1mainValue【福祉施設】&#10;有形固定資産減価償却率"/>
        <xdr:cNvSpPr txBox="1"/>
      </xdr:nvSpPr>
      <xdr:spPr>
        <a:xfrm>
          <a:off x="35820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126654</xdr:rowOff>
    </xdr:from>
    <xdr:ext cx="405111" cy="259045"/>
    <xdr:sp macro="" textlink="">
      <xdr:nvSpPr>
        <xdr:cNvPr id="222" name="n_2mainValue【福祉施設】&#10;有形固定資産減価償却率"/>
        <xdr:cNvSpPr txBox="1"/>
      </xdr:nvSpPr>
      <xdr:spPr>
        <a:xfrm>
          <a:off x="2705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23" name="n_3mainValue【福祉施設】&#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43378</xdr:rowOff>
    </xdr:from>
    <xdr:ext cx="405111" cy="259045"/>
    <xdr:sp macro="" textlink="">
      <xdr:nvSpPr>
        <xdr:cNvPr id="224" name="n_4mainValue【福祉施設】&#10;有形固定資産減価償却率"/>
        <xdr:cNvSpPr txBox="1"/>
      </xdr:nvSpPr>
      <xdr:spPr>
        <a:xfrm>
          <a:off x="927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37973</xdr:rowOff>
    </xdr:from>
    <xdr:to>
      <xdr:col>55</xdr:col>
      <xdr:colOff>50800</xdr:colOff>
      <xdr:row>83</xdr:row>
      <xdr:rowOff>139573</xdr:rowOff>
    </xdr:to>
    <xdr:sp macro="" textlink="">
      <xdr:nvSpPr>
        <xdr:cNvPr id="264" name="楕円 263"/>
        <xdr:cNvSpPr/>
      </xdr:nvSpPr>
      <xdr:spPr>
        <a:xfrm>
          <a:off x="10426700" y="142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60850</xdr:rowOff>
    </xdr:from>
    <xdr:ext cx="469744" cy="259045"/>
    <xdr:sp macro="" textlink="">
      <xdr:nvSpPr>
        <xdr:cNvPr id="265" name="【福祉施設】&#10;一人当たり面積該当値テキスト"/>
        <xdr:cNvSpPr txBox="1"/>
      </xdr:nvSpPr>
      <xdr:spPr>
        <a:xfrm>
          <a:off x="10515600" y="141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89027</xdr:rowOff>
    </xdr:from>
    <xdr:to>
      <xdr:col>50</xdr:col>
      <xdr:colOff>165100</xdr:colOff>
      <xdr:row>83</xdr:row>
      <xdr:rowOff>19177</xdr:rowOff>
    </xdr:to>
    <xdr:sp macro="" textlink="">
      <xdr:nvSpPr>
        <xdr:cNvPr id="266" name="楕円 265"/>
        <xdr:cNvSpPr/>
      </xdr:nvSpPr>
      <xdr:spPr>
        <a:xfrm>
          <a:off x="9588500" y="141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139827</xdr:rowOff>
    </xdr:from>
    <xdr:to>
      <xdr:col>55</xdr:col>
      <xdr:colOff>0</xdr:colOff>
      <xdr:row>83</xdr:row>
      <xdr:rowOff>88773</xdr:rowOff>
    </xdr:to>
    <xdr:cxnSp macro="">
      <xdr:nvCxnSpPr>
        <xdr:cNvPr id="267" name="直線コネクタ 266"/>
        <xdr:cNvCxnSpPr/>
      </xdr:nvCxnSpPr>
      <xdr:spPr>
        <a:xfrm>
          <a:off x="9639300" y="14198727"/>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162940</xdr:rowOff>
    </xdr:from>
    <xdr:to>
      <xdr:col>46</xdr:col>
      <xdr:colOff>38100</xdr:colOff>
      <xdr:row>84</xdr:row>
      <xdr:rowOff>93090</xdr:rowOff>
    </xdr:to>
    <xdr:sp macro="" textlink="">
      <xdr:nvSpPr>
        <xdr:cNvPr id="268" name="楕円 267"/>
        <xdr:cNvSpPr/>
      </xdr:nvSpPr>
      <xdr:spPr>
        <a:xfrm>
          <a:off x="8699500" y="1439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139827</xdr:rowOff>
    </xdr:from>
    <xdr:to>
      <xdr:col>50</xdr:col>
      <xdr:colOff>114300</xdr:colOff>
      <xdr:row>84</xdr:row>
      <xdr:rowOff>42290</xdr:rowOff>
    </xdr:to>
    <xdr:cxnSp macro="">
      <xdr:nvCxnSpPr>
        <xdr:cNvPr id="269" name="直線コネクタ 268"/>
        <xdr:cNvCxnSpPr/>
      </xdr:nvCxnSpPr>
      <xdr:spPr>
        <a:xfrm flipV="1">
          <a:off x="8750300" y="14198727"/>
          <a:ext cx="889000" cy="24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13208</xdr:rowOff>
    </xdr:from>
    <xdr:to>
      <xdr:col>41</xdr:col>
      <xdr:colOff>101600</xdr:colOff>
      <xdr:row>84</xdr:row>
      <xdr:rowOff>114808</xdr:rowOff>
    </xdr:to>
    <xdr:sp macro="" textlink="">
      <xdr:nvSpPr>
        <xdr:cNvPr id="270" name="楕円 269"/>
        <xdr:cNvSpPr/>
      </xdr:nvSpPr>
      <xdr:spPr>
        <a:xfrm>
          <a:off x="7810500" y="1441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42290</xdr:rowOff>
    </xdr:from>
    <xdr:to>
      <xdr:col>45</xdr:col>
      <xdr:colOff>177800</xdr:colOff>
      <xdr:row>84</xdr:row>
      <xdr:rowOff>64008</xdr:rowOff>
    </xdr:to>
    <xdr:cxnSp macro="">
      <xdr:nvCxnSpPr>
        <xdr:cNvPr id="271" name="直線コネクタ 270"/>
        <xdr:cNvCxnSpPr/>
      </xdr:nvCxnSpPr>
      <xdr:spPr>
        <a:xfrm flipV="1">
          <a:off x="7861300" y="14444090"/>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42926</xdr:rowOff>
    </xdr:from>
    <xdr:to>
      <xdr:col>36</xdr:col>
      <xdr:colOff>165100</xdr:colOff>
      <xdr:row>84</xdr:row>
      <xdr:rowOff>144526</xdr:rowOff>
    </xdr:to>
    <xdr:sp macro="" textlink="">
      <xdr:nvSpPr>
        <xdr:cNvPr id="272" name="楕円 271"/>
        <xdr:cNvSpPr/>
      </xdr:nvSpPr>
      <xdr:spPr>
        <a:xfrm>
          <a:off x="6921500" y="1444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64008</xdr:rowOff>
    </xdr:from>
    <xdr:to>
      <xdr:col>41</xdr:col>
      <xdr:colOff>50800</xdr:colOff>
      <xdr:row>84</xdr:row>
      <xdr:rowOff>93726</xdr:rowOff>
    </xdr:to>
    <xdr:cxnSp macro="">
      <xdr:nvCxnSpPr>
        <xdr:cNvPr id="273" name="直線コネクタ 272"/>
        <xdr:cNvCxnSpPr/>
      </xdr:nvCxnSpPr>
      <xdr:spPr>
        <a:xfrm flipV="1">
          <a:off x="6972300" y="144658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35704</xdr:rowOff>
    </xdr:from>
    <xdr:ext cx="469744" cy="259045"/>
    <xdr:sp macro="" textlink="">
      <xdr:nvSpPr>
        <xdr:cNvPr id="278" name="n_1mainValue【福祉施設】&#10;一人当たり面積"/>
        <xdr:cNvSpPr txBox="1"/>
      </xdr:nvSpPr>
      <xdr:spPr>
        <a:xfrm>
          <a:off x="93917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109617</xdr:rowOff>
    </xdr:from>
    <xdr:ext cx="469744" cy="259045"/>
    <xdr:sp macro="" textlink="">
      <xdr:nvSpPr>
        <xdr:cNvPr id="279" name="n_2mainValue【福祉施設】&#10;一人当たり面積"/>
        <xdr:cNvSpPr txBox="1"/>
      </xdr:nvSpPr>
      <xdr:spPr>
        <a:xfrm>
          <a:off x="8515427" y="141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131335</xdr:rowOff>
    </xdr:from>
    <xdr:ext cx="469744" cy="259045"/>
    <xdr:sp macro="" textlink="">
      <xdr:nvSpPr>
        <xdr:cNvPr id="280" name="n_3mainValue【福祉施設】&#10;一人当たり面積"/>
        <xdr:cNvSpPr txBox="1"/>
      </xdr:nvSpPr>
      <xdr:spPr>
        <a:xfrm>
          <a:off x="7626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161053</xdr:rowOff>
    </xdr:from>
    <xdr:ext cx="469744" cy="259045"/>
    <xdr:sp macro="" textlink="">
      <xdr:nvSpPr>
        <xdr:cNvPr id="281" name="n_4mainValue【福祉施設】&#10;一人当たり面積"/>
        <xdr:cNvSpPr txBox="1"/>
      </xdr:nvSpPr>
      <xdr:spPr>
        <a:xfrm>
          <a:off x="6737427"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28" name="【一般廃棄物処理施設】&#10;有形固定資産減価償却率平均値テキスト"/>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3" name="フローチャート: 判断 332"/>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85816</xdr:rowOff>
    </xdr:from>
    <xdr:to>
      <xdr:col>85</xdr:col>
      <xdr:colOff>177800</xdr:colOff>
      <xdr:row>42</xdr:row>
      <xdr:rowOff>15966</xdr:rowOff>
    </xdr:to>
    <xdr:sp macro="" textlink="">
      <xdr:nvSpPr>
        <xdr:cNvPr id="339" name="楕円 338"/>
        <xdr:cNvSpPr/>
      </xdr:nvSpPr>
      <xdr:spPr>
        <a:xfrm>
          <a:off x="162687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64243</xdr:rowOff>
    </xdr:from>
    <xdr:ext cx="405111" cy="259045"/>
    <xdr:sp macro="" textlink="">
      <xdr:nvSpPr>
        <xdr:cNvPr id="340" name="【一般廃棄物処理施設】&#10;有形固定資産減価償却率該当値テキスト"/>
        <xdr:cNvSpPr txBox="1"/>
      </xdr:nvSpPr>
      <xdr:spPr>
        <a:xfrm>
          <a:off x="16357600"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103777</xdr:rowOff>
    </xdr:from>
    <xdr:to>
      <xdr:col>81</xdr:col>
      <xdr:colOff>101600</xdr:colOff>
      <xdr:row>42</xdr:row>
      <xdr:rowOff>33927</xdr:rowOff>
    </xdr:to>
    <xdr:sp macro="" textlink="">
      <xdr:nvSpPr>
        <xdr:cNvPr id="341" name="楕円 340"/>
        <xdr:cNvSpPr/>
      </xdr:nvSpPr>
      <xdr:spPr>
        <a:xfrm>
          <a:off x="15430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136616</xdr:rowOff>
    </xdr:from>
    <xdr:to>
      <xdr:col>85</xdr:col>
      <xdr:colOff>127000</xdr:colOff>
      <xdr:row>41</xdr:row>
      <xdr:rowOff>154577</xdr:rowOff>
    </xdr:to>
    <xdr:cxnSp macro="">
      <xdr:nvCxnSpPr>
        <xdr:cNvPr id="342" name="直線コネクタ 341"/>
        <xdr:cNvCxnSpPr/>
      </xdr:nvCxnSpPr>
      <xdr:spPr>
        <a:xfrm flipV="1">
          <a:off x="15481300" y="716606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84183</xdr:rowOff>
    </xdr:from>
    <xdr:to>
      <xdr:col>76</xdr:col>
      <xdr:colOff>165100</xdr:colOff>
      <xdr:row>42</xdr:row>
      <xdr:rowOff>14333</xdr:rowOff>
    </xdr:to>
    <xdr:sp macro="" textlink="">
      <xdr:nvSpPr>
        <xdr:cNvPr id="343" name="楕円 342"/>
        <xdr:cNvSpPr/>
      </xdr:nvSpPr>
      <xdr:spPr>
        <a:xfrm>
          <a:off x="14541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134983</xdr:rowOff>
    </xdr:from>
    <xdr:to>
      <xdr:col>81</xdr:col>
      <xdr:colOff>50800</xdr:colOff>
      <xdr:row>41</xdr:row>
      <xdr:rowOff>154577</xdr:rowOff>
    </xdr:to>
    <xdr:cxnSp macro="">
      <xdr:nvCxnSpPr>
        <xdr:cNvPr id="344" name="直線コネクタ 343"/>
        <xdr:cNvCxnSpPr/>
      </xdr:nvCxnSpPr>
      <xdr:spPr>
        <a:xfrm>
          <a:off x="14592300" y="71644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345" name="楕円 344"/>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41</xdr:row>
      <xdr:rowOff>134983</xdr:rowOff>
    </xdr:to>
    <xdr:cxnSp macro="">
      <xdr:nvCxnSpPr>
        <xdr:cNvPr id="346" name="直線コネクタ 345"/>
        <xdr:cNvCxnSpPr/>
      </xdr:nvCxnSpPr>
      <xdr:spPr>
        <a:xfrm>
          <a:off x="13703300" y="6901543"/>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113574</xdr:rowOff>
    </xdr:from>
    <xdr:to>
      <xdr:col>67</xdr:col>
      <xdr:colOff>101600</xdr:colOff>
      <xdr:row>40</xdr:row>
      <xdr:rowOff>43724</xdr:rowOff>
    </xdr:to>
    <xdr:sp macro="" textlink="">
      <xdr:nvSpPr>
        <xdr:cNvPr id="347" name="楕円 346"/>
        <xdr:cNvSpPr/>
      </xdr:nvSpPr>
      <xdr:spPr>
        <a:xfrm>
          <a:off x="12763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164374</xdr:rowOff>
    </xdr:from>
    <xdr:to>
      <xdr:col>71</xdr:col>
      <xdr:colOff>177800</xdr:colOff>
      <xdr:row>40</xdr:row>
      <xdr:rowOff>43543</xdr:rowOff>
    </xdr:to>
    <xdr:cxnSp macro="">
      <xdr:nvCxnSpPr>
        <xdr:cNvPr id="348" name="直線コネクタ 347"/>
        <xdr:cNvCxnSpPr/>
      </xdr:nvCxnSpPr>
      <xdr:spPr>
        <a:xfrm>
          <a:off x="12814300" y="68509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9" name="n_1aveValue【一般廃棄物処理施設】&#10;有形固定資産減価償却率"/>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50"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51"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52"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25054</xdr:rowOff>
    </xdr:from>
    <xdr:ext cx="405111" cy="259045"/>
    <xdr:sp macro="" textlink="">
      <xdr:nvSpPr>
        <xdr:cNvPr id="353" name="n_1mainValue【一般廃棄物処理施設】&#10;有形固定資産減価償却率"/>
        <xdr:cNvSpPr txBox="1"/>
      </xdr:nvSpPr>
      <xdr:spPr>
        <a:xfrm>
          <a:off x="152660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5460</xdr:rowOff>
    </xdr:from>
    <xdr:ext cx="405111" cy="259045"/>
    <xdr:sp macro="" textlink="">
      <xdr:nvSpPr>
        <xdr:cNvPr id="354" name="n_2mainValue【一般廃棄物処理施設】&#10;有形固定資産減価償却率"/>
        <xdr:cNvSpPr txBox="1"/>
      </xdr:nvSpPr>
      <xdr:spPr>
        <a:xfrm>
          <a:off x="143897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355" name="n_3mainValue【一般廃棄物処理施設】&#10;有形固定資産減価償却率"/>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34851</xdr:rowOff>
    </xdr:from>
    <xdr:ext cx="405111" cy="259045"/>
    <xdr:sp macro="" textlink="">
      <xdr:nvSpPr>
        <xdr:cNvPr id="356" name="n_4mainValue【一般廃棄物処理施設】&#10;有形固定資産減価償却率"/>
        <xdr:cNvSpPr txBox="1"/>
      </xdr:nvSpPr>
      <xdr:spPr>
        <a:xfrm>
          <a:off x="12611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387" name="【一般廃棄物処理施設】&#10;一人当たり有形固定資産（償却資産）額平均値テキスト"/>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2" name="フローチャート: 判断 391"/>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111515</xdr:rowOff>
    </xdr:from>
    <xdr:to>
      <xdr:col>116</xdr:col>
      <xdr:colOff>114300</xdr:colOff>
      <xdr:row>41</xdr:row>
      <xdr:rowOff>41665</xdr:rowOff>
    </xdr:to>
    <xdr:sp macro="" textlink="">
      <xdr:nvSpPr>
        <xdr:cNvPr id="398" name="楕円 397"/>
        <xdr:cNvSpPr/>
      </xdr:nvSpPr>
      <xdr:spPr>
        <a:xfrm>
          <a:off x="22110700" y="69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134392</xdr:rowOff>
    </xdr:from>
    <xdr:ext cx="599010" cy="259045"/>
    <xdr:sp macro="" textlink="">
      <xdr:nvSpPr>
        <xdr:cNvPr id="399" name="【一般廃棄物処理施設】&#10;一人当たり有形固定資産（償却資産）額該当値テキスト"/>
        <xdr:cNvSpPr txBox="1"/>
      </xdr:nvSpPr>
      <xdr:spPr>
        <a:xfrm>
          <a:off x="22199600" y="682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62001</xdr:rowOff>
    </xdr:from>
    <xdr:to>
      <xdr:col>112</xdr:col>
      <xdr:colOff>38100</xdr:colOff>
      <xdr:row>40</xdr:row>
      <xdr:rowOff>163601</xdr:rowOff>
    </xdr:to>
    <xdr:sp macro="" textlink="">
      <xdr:nvSpPr>
        <xdr:cNvPr id="400" name="楕円 399"/>
        <xdr:cNvSpPr/>
      </xdr:nvSpPr>
      <xdr:spPr>
        <a:xfrm>
          <a:off x="21272500" y="69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112801</xdr:rowOff>
    </xdr:from>
    <xdr:to>
      <xdr:col>116</xdr:col>
      <xdr:colOff>63500</xdr:colOff>
      <xdr:row>40</xdr:row>
      <xdr:rowOff>162315</xdr:rowOff>
    </xdr:to>
    <xdr:cxnSp macro="">
      <xdr:nvCxnSpPr>
        <xdr:cNvPr id="401" name="直線コネクタ 400"/>
        <xdr:cNvCxnSpPr/>
      </xdr:nvCxnSpPr>
      <xdr:spPr>
        <a:xfrm>
          <a:off x="21323300" y="6970801"/>
          <a:ext cx="838200" cy="4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64605</xdr:rowOff>
    </xdr:from>
    <xdr:to>
      <xdr:col>107</xdr:col>
      <xdr:colOff>101600</xdr:colOff>
      <xdr:row>40</xdr:row>
      <xdr:rowOff>166205</xdr:rowOff>
    </xdr:to>
    <xdr:sp macro="" textlink="">
      <xdr:nvSpPr>
        <xdr:cNvPr id="402" name="楕円 401"/>
        <xdr:cNvSpPr/>
      </xdr:nvSpPr>
      <xdr:spPr>
        <a:xfrm>
          <a:off x="20383500" y="69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112801</xdr:rowOff>
    </xdr:from>
    <xdr:to>
      <xdr:col>111</xdr:col>
      <xdr:colOff>177800</xdr:colOff>
      <xdr:row>40</xdr:row>
      <xdr:rowOff>115405</xdr:rowOff>
    </xdr:to>
    <xdr:cxnSp macro="">
      <xdr:nvCxnSpPr>
        <xdr:cNvPr id="403" name="直線コネクタ 402"/>
        <xdr:cNvCxnSpPr/>
      </xdr:nvCxnSpPr>
      <xdr:spPr>
        <a:xfrm flipV="1">
          <a:off x="20434300" y="6970801"/>
          <a:ext cx="889000" cy="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99247</xdr:rowOff>
    </xdr:from>
    <xdr:to>
      <xdr:col>102</xdr:col>
      <xdr:colOff>165100</xdr:colOff>
      <xdr:row>42</xdr:row>
      <xdr:rowOff>29397</xdr:rowOff>
    </xdr:to>
    <xdr:sp macro="" textlink="">
      <xdr:nvSpPr>
        <xdr:cNvPr id="404" name="楕円 403"/>
        <xdr:cNvSpPr/>
      </xdr:nvSpPr>
      <xdr:spPr>
        <a:xfrm>
          <a:off x="19494500" y="71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115405</xdr:rowOff>
    </xdr:from>
    <xdr:to>
      <xdr:col>107</xdr:col>
      <xdr:colOff>50800</xdr:colOff>
      <xdr:row>41</xdr:row>
      <xdr:rowOff>150047</xdr:rowOff>
    </xdr:to>
    <xdr:cxnSp macro="">
      <xdr:nvCxnSpPr>
        <xdr:cNvPr id="405" name="直線コネクタ 404"/>
        <xdr:cNvCxnSpPr/>
      </xdr:nvCxnSpPr>
      <xdr:spPr>
        <a:xfrm flipV="1">
          <a:off x="19545300" y="6973405"/>
          <a:ext cx="889000" cy="20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107928</xdr:rowOff>
    </xdr:from>
    <xdr:to>
      <xdr:col>98</xdr:col>
      <xdr:colOff>38100</xdr:colOff>
      <xdr:row>42</xdr:row>
      <xdr:rowOff>38078</xdr:rowOff>
    </xdr:to>
    <xdr:sp macro="" textlink="">
      <xdr:nvSpPr>
        <xdr:cNvPr id="406" name="楕円 405"/>
        <xdr:cNvSpPr/>
      </xdr:nvSpPr>
      <xdr:spPr>
        <a:xfrm>
          <a:off x="18605500" y="7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150047</xdr:rowOff>
    </xdr:from>
    <xdr:to>
      <xdr:col>102</xdr:col>
      <xdr:colOff>114300</xdr:colOff>
      <xdr:row>41</xdr:row>
      <xdr:rowOff>158728</xdr:rowOff>
    </xdr:to>
    <xdr:cxnSp macro="">
      <xdr:nvCxnSpPr>
        <xdr:cNvPr id="407" name="直線コネクタ 406"/>
        <xdr:cNvCxnSpPr/>
      </xdr:nvCxnSpPr>
      <xdr:spPr>
        <a:xfrm flipV="1">
          <a:off x="18656300" y="7179497"/>
          <a:ext cx="889000" cy="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408" name="n_1aveValue【一般廃棄物処理施設】&#10;一人当たり有形固定資産（償却資産）額"/>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409" name="n_2aveValue【一般廃棄物処理施設】&#10;一人当たり有形固定資産（償却資産）額"/>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10" name="n_3aveValue【一般廃棄物処理施設】&#10;一人当たり有形固定資産（償却資産）額"/>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11" name="n_4aveValue【一般廃棄物処理施設】&#10;一人当たり有形固定資産（償却資産）額"/>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8678</xdr:rowOff>
    </xdr:from>
    <xdr:ext cx="599010" cy="259045"/>
    <xdr:sp macro="" textlink="">
      <xdr:nvSpPr>
        <xdr:cNvPr id="412" name="n_1mainValue【一般廃棄物処理施設】&#10;一人当たり有形固定資産（償却資産）額"/>
        <xdr:cNvSpPr txBox="1"/>
      </xdr:nvSpPr>
      <xdr:spPr>
        <a:xfrm>
          <a:off x="21011095" y="669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11282</xdr:rowOff>
    </xdr:from>
    <xdr:ext cx="599010" cy="259045"/>
    <xdr:sp macro="" textlink="">
      <xdr:nvSpPr>
        <xdr:cNvPr id="413" name="n_2mainValue【一般廃棄物処理施設】&#10;一人当たり有形固定資産（償却資産）額"/>
        <xdr:cNvSpPr txBox="1"/>
      </xdr:nvSpPr>
      <xdr:spPr>
        <a:xfrm>
          <a:off x="20134795" y="669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20524</xdr:rowOff>
    </xdr:from>
    <xdr:ext cx="599010" cy="259045"/>
    <xdr:sp macro="" textlink="">
      <xdr:nvSpPr>
        <xdr:cNvPr id="414" name="n_3mainValue【一般廃棄物処理施設】&#10;一人当たり有形固定資産（償却資産）額"/>
        <xdr:cNvSpPr txBox="1"/>
      </xdr:nvSpPr>
      <xdr:spPr>
        <a:xfrm>
          <a:off x="19245795" y="722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29205</xdr:rowOff>
    </xdr:from>
    <xdr:ext cx="534377" cy="259045"/>
    <xdr:sp macro="" textlink="">
      <xdr:nvSpPr>
        <xdr:cNvPr id="415" name="n_4mainValue【一般廃棄物処理施設】&#10;一人当たり有形固定資産（償却資産）額"/>
        <xdr:cNvSpPr txBox="1"/>
      </xdr:nvSpPr>
      <xdr:spPr>
        <a:xfrm>
          <a:off x="18389111" y="72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8" name="正方形/長方形 4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9" name="正方形/長方形 4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0" name="正方形/長方形 4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1" name="正方形/長方形 4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2" name="正方形/長方形 4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3" name="正方形/長方形 4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4" name="正方形/長方形 4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8" name="テキスト ボックス 4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9" name="直線コネクタ 4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60" name="テキスト ボックス 45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1" name="直線コネクタ 4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2" name="テキスト ボックス 4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3" name="直線コネクタ 4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4" name="テキスト ボックス 4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5" name="直線コネクタ 4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6" name="テキスト ボックス 4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7" name="直線コネクタ 4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8" name="テキスト ボックス 4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9" name="直線コネクタ 4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70" name="テキスト ボックス 46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1" name="直線コネクタ 4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73" name="直線コネクタ 472"/>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5" name="直線コネクタ 47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76"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7" name="直線コネクタ 476"/>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78"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9" name="フローチャート: 判断 478"/>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80" name="フローチャート: 判断 47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81" name="フローチャート: 判断 480"/>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82" name="フローチャート: 判断 481"/>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83" name="フローチャート: 判断 482"/>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489" name="楕円 488"/>
        <xdr:cNvSpPr/>
      </xdr:nvSpPr>
      <xdr:spPr>
        <a:xfrm>
          <a:off x="16268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490" name="【庁舎】&#10;有形固定資産減価償却率該当値テキスト"/>
        <xdr:cNvSpPr txBox="1"/>
      </xdr:nvSpPr>
      <xdr:spPr>
        <a:xfrm>
          <a:off x="16357600"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108676</xdr:rowOff>
    </xdr:from>
    <xdr:to>
      <xdr:col>81</xdr:col>
      <xdr:colOff>101600</xdr:colOff>
      <xdr:row>107</xdr:row>
      <xdr:rowOff>38826</xdr:rowOff>
    </xdr:to>
    <xdr:sp macro="" textlink="">
      <xdr:nvSpPr>
        <xdr:cNvPr id="491" name="楕円 490"/>
        <xdr:cNvSpPr/>
      </xdr:nvSpPr>
      <xdr:spPr>
        <a:xfrm>
          <a:off x="15430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159476</xdr:rowOff>
    </xdr:from>
    <xdr:to>
      <xdr:col>85</xdr:col>
      <xdr:colOff>127000</xdr:colOff>
      <xdr:row>107</xdr:row>
      <xdr:rowOff>20682</xdr:rowOff>
    </xdr:to>
    <xdr:cxnSp macro="">
      <xdr:nvCxnSpPr>
        <xdr:cNvPr id="492" name="直線コネクタ 491"/>
        <xdr:cNvCxnSpPr/>
      </xdr:nvCxnSpPr>
      <xdr:spPr>
        <a:xfrm>
          <a:off x="15481300" y="183331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493" name="楕円 492"/>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106</xdr:row>
      <xdr:rowOff>159476</xdr:rowOff>
    </xdr:to>
    <xdr:cxnSp macro="">
      <xdr:nvCxnSpPr>
        <xdr:cNvPr id="494" name="直線コネクタ 493"/>
        <xdr:cNvCxnSpPr/>
      </xdr:nvCxnSpPr>
      <xdr:spPr>
        <a:xfrm>
          <a:off x="14592300" y="182988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495" name="楕円 494"/>
        <xdr:cNvSpPr/>
      </xdr:nvSpPr>
      <xdr:spPr>
        <a:xfrm>
          <a:off x="13652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125186</xdr:rowOff>
    </xdr:to>
    <xdr:cxnSp macro="">
      <xdr:nvCxnSpPr>
        <xdr:cNvPr id="496" name="直線コネクタ 495"/>
        <xdr:cNvCxnSpPr/>
      </xdr:nvCxnSpPr>
      <xdr:spPr>
        <a:xfrm>
          <a:off x="13703300" y="182645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5806</xdr:rowOff>
    </xdr:from>
    <xdr:to>
      <xdr:col>67</xdr:col>
      <xdr:colOff>101600</xdr:colOff>
      <xdr:row>106</xdr:row>
      <xdr:rowOff>107406</xdr:rowOff>
    </xdr:to>
    <xdr:sp macro="" textlink="">
      <xdr:nvSpPr>
        <xdr:cNvPr id="497" name="楕円 496"/>
        <xdr:cNvSpPr/>
      </xdr:nvSpPr>
      <xdr:spPr>
        <a:xfrm>
          <a:off x="1276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56606</xdr:rowOff>
    </xdr:from>
    <xdr:to>
      <xdr:col>71</xdr:col>
      <xdr:colOff>177800</xdr:colOff>
      <xdr:row>106</xdr:row>
      <xdr:rowOff>90895</xdr:rowOff>
    </xdr:to>
    <xdr:cxnSp macro="">
      <xdr:nvCxnSpPr>
        <xdr:cNvPr id="498" name="直線コネクタ 497"/>
        <xdr:cNvCxnSpPr/>
      </xdr:nvCxnSpPr>
      <xdr:spPr>
        <a:xfrm>
          <a:off x="12814300" y="182303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99"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00" name="n_2aveValue【庁舎】&#10;有形固定資産減価償却率"/>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01" name="n_3aveValue【庁舎】&#10;有形固定資産減価償却率"/>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02" name="n_4aveValue【庁舎】&#10;有形固定資産減価償却率"/>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29953</xdr:rowOff>
    </xdr:from>
    <xdr:ext cx="405111" cy="259045"/>
    <xdr:sp macro="" textlink="">
      <xdr:nvSpPr>
        <xdr:cNvPr id="503" name="n_1mainValue【庁舎】&#10;有形固定資産減価償却率"/>
        <xdr:cNvSpPr txBox="1"/>
      </xdr:nvSpPr>
      <xdr:spPr>
        <a:xfrm>
          <a:off x="152660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504" name="n_2mainValue【庁舎】&#10;有形固定資産減価償却率"/>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505" name="n_3mainValue【庁舎】&#10;有形固定資産減価償却率"/>
        <xdr:cNvSpPr txBox="1"/>
      </xdr:nvSpPr>
      <xdr:spPr>
        <a:xfrm>
          <a:off x="13500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98533</xdr:rowOff>
    </xdr:from>
    <xdr:ext cx="405111" cy="259045"/>
    <xdr:sp macro="" textlink="">
      <xdr:nvSpPr>
        <xdr:cNvPr id="506" name="n_4mainValue【庁舎】&#10;有形固定資産減価償却率"/>
        <xdr:cNvSpPr txBox="1"/>
      </xdr:nvSpPr>
      <xdr:spPr>
        <a:xfrm>
          <a:off x="12611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7" name="正方形/長方形 5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8" name="正方形/長方形 5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9" name="正方形/長方形 5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0" name="正方形/長方形 5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1" name="正方形/長方形 5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2" name="正方形/長方形 5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3" name="正方形/長方形 5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4" name="正方形/長方形 5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5" name="テキスト ボックス 5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6" name="直線コネクタ 5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7" name="直線コネクタ 5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8" name="テキスト ボックス 5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9" name="直線コネクタ 5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0" name="テキスト ボックス 5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3" name="直線コネクタ 5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4" name="テキスト ボックス 5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5" name="直線コネクタ 5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6" name="テキスト ボックス 5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30" name="直線コネクタ 529"/>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31"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32" name="直線コネクタ 531"/>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33"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34" name="直線コネクタ 533"/>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535" name="【庁舎】&#10;一人当たり面積平均値テキスト"/>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36" name="フローチャート: 判断 535"/>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7" name="フローチャート: 判断 536"/>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8" name="フローチャート: 判断 537"/>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9" name="フローチャート: 判断 538"/>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40" name="フローチャート: 判断 539"/>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62357</xdr:rowOff>
    </xdr:from>
    <xdr:to>
      <xdr:col>116</xdr:col>
      <xdr:colOff>114300</xdr:colOff>
      <xdr:row>105</xdr:row>
      <xdr:rowOff>163957</xdr:rowOff>
    </xdr:to>
    <xdr:sp macro="" textlink="">
      <xdr:nvSpPr>
        <xdr:cNvPr id="546" name="楕円 545"/>
        <xdr:cNvSpPr/>
      </xdr:nvSpPr>
      <xdr:spPr>
        <a:xfrm>
          <a:off x="22110700" y="180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85234</xdr:rowOff>
    </xdr:from>
    <xdr:ext cx="469744" cy="259045"/>
    <xdr:sp macro="" textlink="">
      <xdr:nvSpPr>
        <xdr:cNvPr id="547" name="【庁舎】&#10;一人当たり面積該当値テキスト"/>
        <xdr:cNvSpPr txBox="1"/>
      </xdr:nvSpPr>
      <xdr:spPr>
        <a:xfrm>
          <a:off x="22199600" y="179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109982</xdr:rowOff>
    </xdr:from>
    <xdr:to>
      <xdr:col>112</xdr:col>
      <xdr:colOff>38100</xdr:colOff>
      <xdr:row>105</xdr:row>
      <xdr:rowOff>40132</xdr:rowOff>
    </xdr:to>
    <xdr:sp macro="" textlink="">
      <xdr:nvSpPr>
        <xdr:cNvPr id="548" name="楕円 547"/>
        <xdr:cNvSpPr/>
      </xdr:nvSpPr>
      <xdr:spPr>
        <a:xfrm>
          <a:off x="21272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160782</xdr:rowOff>
    </xdr:from>
    <xdr:to>
      <xdr:col>116</xdr:col>
      <xdr:colOff>63500</xdr:colOff>
      <xdr:row>105</xdr:row>
      <xdr:rowOff>113157</xdr:rowOff>
    </xdr:to>
    <xdr:cxnSp macro="">
      <xdr:nvCxnSpPr>
        <xdr:cNvPr id="549" name="直線コネクタ 548"/>
        <xdr:cNvCxnSpPr/>
      </xdr:nvCxnSpPr>
      <xdr:spPr>
        <a:xfrm>
          <a:off x="21323300" y="17991582"/>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115697</xdr:rowOff>
    </xdr:from>
    <xdr:to>
      <xdr:col>107</xdr:col>
      <xdr:colOff>101600</xdr:colOff>
      <xdr:row>105</xdr:row>
      <xdr:rowOff>45847</xdr:rowOff>
    </xdr:to>
    <xdr:sp macro="" textlink="">
      <xdr:nvSpPr>
        <xdr:cNvPr id="550" name="楕円 549"/>
        <xdr:cNvSpPr/>
      </xdr:nvSpPr>
      <xdr:spPr>
        <a:xfrm>
          <a:off x="20383500" y="1794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160782</xdr:rowOff>
    </xdr:from>
    <xdr:to>
      <xdr:col>111</xdr:col>
      <xdr:colOff>177800</xdr:colOff>
      <xdr:row>104</xdr:row>
      <xdr:rowOff>166497</xdr:rowOff>
    </xdr:to>
    <xdr:cxnSp macro="">
      <xdr:nvCxnSpPr>
        <xdr:cNvPr id="551" name="直線コネクタ 550"/>
        <xdr:cNvCxnSpPr/>
      </xdr:nvCxnSpPr>
      <xdr:spPr>
        <a:xfrm flipV="1">
          <a:off x="20434300" y="1799158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106553</xdr:rowOff>
    </xdr:from>
    <xdr:to>
      <xdr:col>102</xdr:col>
      <xdr:colOff>165100</xdr:colOff>
      <xdr:row>106</xdr:row>
      <xdr:rowOff>36703</xdr:rowOff>
    </xdr:to>
    <xdr:sp macro="" textlink="">
      <xdr:nvSpPr>
        <xdr:cNvPr id="552" name="楕円 551"/>
        <xdr:cNvSpPr/>
      </xdr:nvSpPr>
      <xdr:spPr>
        <a:xfrm>
          <a:off x="19494500" y="181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166497</xdr:rowOff>
    </xdr:from>
    <xdr:to>
      <xdr:col>107</xdr:col>
      <xdr:colOff>50800</xdr:colOff>
      <xdr:row>105</xdr:row>
      <xdr:rowOff>157353</xdr:rowOff>
    </xdr:to>
    <xdr:cxnSp macro="">
      <xdr:nvCxnSpPr>
        <xdr:cNvPr id="553" name="直線コネクタ 552"/>
        <xdr:cNvCxnSpPr/>
      </xdr:nvCxnSpPr>
      <xdr:spPr>
        <a:xfrm flipV="1">
          <a:off x="19545300" y="17997297"/>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554" name="楕円 553"/>
        <xdr:cNvSpPr/>
      </xdr:nvSpPr>
      <xdr:spPr>
        <a:xfrm>
          <a:off x="18605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157353</xdr:rowOff>
    </xdr:from>
    <xdr:to>
      <xdr:col>102</xdr:col>
      <xdr:colOff>114300</xdr:colOff>
      <xdr:row>106</xdr:row>
      <xdr:rowOff>24764</xdr:rowOff>
    </xdr:to>
    <xdr:cxnSp macro="">
      <xdr:nvCxnSpPr>
        <xdr:cNvPr id="555" name="直線コネクタ 554"/>
        <xdr:cNvCxnSpPr/>
      </xdr:nvCxnSpPr>
      <xdr:spPr>
        <a:xfrm flipV="1">
          <a:off x="18656300" y="1815960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556" name="n_1aveValue【庁舎】&#10;一人当たり面積"/>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557" name="n_2aveValue【庁舎】&#10;一人当たり面積"/>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558" name="n_3aveValue【庁舎】&#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559" name="n_4aveValue【庁舎】&#10;一人当たり面積"/>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56659</xdr:rowOff>
    </xdr:from>
    <xdr:ext cx="469744" cy="259045"/>
    <xdr:sp macro="" textlink="">
      <xdr:nvSpPr>
        <xdr:cNvPr id="560" name="n_1mainValue【庁舎】&#10;一人当たり面積"/>
        <xdr:cNvSpPr txBox="1"/>
      </xdr:nvSpPr>
      <xdr:spPr>
        <a:xfrm>
          <a:off x="210757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62374</xdr:rowOff>
    </xdr:from>
    <xdr:ext cx="469744" cy="259045"/>
    <xdr:sp macro="" textlink="">
      <xdr:nvSpPr>
        <xdr:cNvPr id="561" name="n_2mainValue【庁舎】&#10;一人当たり面積"/>
        <xdr:cNvSpPr txBox="1"/>
      </xdr:nvSpPr>
      <xdr:spPr>
        <a:xfrm>
          <a:off x="20199427" y="1772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53230</xdr:rowOff>
    </xdr:from>
    <xdr:ext cx="469744" cy="259045"/>
    <xdr:sp macro="" textlink="">
      <xdr:nvSpPr>
        <xdr:cNvPr id="562" name="n_3mainValue【庁舎】&#10;一人当たり面積"/>
        <xdr:cNvSpPr txBox="1"/>
      </xdr:nvSpPr>
      <xdr:spPr>
        <a:xfrm>
          <a:off x="19310427" y="1788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563" name="n_4mainValue【庁舎】&#10;一人当たり面積"/>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公共施設等総合管理計画に基づく分析では、公共施設等にかかる将来費用の総額は令和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年間で約</a:t>
          </a:r>
          <a:r>
            <a:rPr kumimoji="1" lang="en-US" altLang="ja-JP" sz="1100">
              <a:solidFill>
                <a:schemeClr val="dk1"/>
              </a:solidFill>
              <a:effectLst/>
              <a:latin typeface="+mn-lt"/>
              <a:ea typeface="+mn-ea"/>
              <a:cs typeface="+mn-cs"/>
            </a:rPr>
            <a:t>345.3</a:t>
          </a:r>
          <a:r>
            <a:rPr kumimoji="1" lang="ja-JP" altLang="ja-JP" sz="1100">
              <a:solidFill>
                <a:schemeClr val="dk1"/>
              </a:solidFill>
              <a:effectLst/>
              <a:latin typeface="+mn-lt"/>
              <a:ea typeface="+mn-ea"/>
              <a:cs typeface="+mn-cs"/>
            </a:rPr>
            <a:t>億円と試算、建設時から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年にて大規模改修、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年経過で統廃合の検討を加えた長寿命化を見据えた場合では、同期間において約</a:t>
          </a:r>
          <a:r>
            <a:rPr kumimoji="1" lang="en-US" altLang="ja-JP" sz="1100">
              <a:solidFill>
                <a:schemeClr val="dk1"/>
              </a:solidFill>
              <a:effectLst/>
              <a:latin typeface="+mn-lt"/>
              <a:ea typeface="+mn-ea"/>
              <a:cs typeface="+mn-cs"/>
            </a:rPr>
            <a:t>333.2</a:t>
          </a:r>
          <a:r>
            <a:rPr kumimoji="1" lang="ja-JP" altLang="ja-JP" sz="1100">
              <a:solidFill>
                <a:schemeClr val="dk1"/>
              </a:solidFill>
              <a:effectLst/>
              <a:latin typeface="+mn-lt"/>
              <a:ea typeface="+mn-ea"/>
              <a:cs typeface="+mn-cs"/>
            </a:rPr>
            <a:t>億円となり、約</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億円の縮減となる試算である。長寿命化の基本方針として建設から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年以下の施設は小規模な改修工事や点検等を定期的に行うことによって、性能・機能を初期性能あるいは許容レベル以上に保持、建設後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の公共施設を優先的に法定耐用年数を経過した時点で診断を行い、さらに使用可能であれば必要に応じて改修工事を行い長期使用し、コストを削減することを検討していく。さらに、施設統廃合の推進方針として「新しく造ること」から「賢く使うこと」を基本とし、公共施設等の点検や劣化診断を計画的・効率的に行うことにより、維持管理費・修繕費を平準化し、再生可能ｴﾈﾙｷﾞｰ設備の導入や省ｴﾈﾙｷﾞｰ化に取り組むことで建物維持にかかるトータルコストの縮減を図っていく。また、単純な面積縮減とすることなく、行政サービスとして必要な水準や機能や村民にとっての利便性を配慮しながら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
967
280.09
2,813,507
2,740,140
70,881
1,499,827
2,198,220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令和５年度においては</a:t>
          </a:r>
          <a:r>
            <a:rPr kumimoji="1" lang="ja-JP" altLang="ja-JP" sz="900" b="0" i="0" baseline="0">
              <a:solidFill>
                <a:schemeClr val="dk1"/>
              </a:solidFill>
              <a:effectLst/>
              <a:latin typeface="+mn-lt"/>
              <a:ea typeface="+mn-ea"/>
              <a:cs typeface="+mn-cs"/>
            </a:rPr>
            <a:t>令和</a:t>
          </a:r>
          <a:r>
            <a:rPr kumimoji="1" lang="ja-JP" altLang="en-US" sz="900" b="0" i="0" baseline="0">
              <a:solidFill>
                <a:schemeClr val="dk1"/>
              </a:solidFill>
              <a:effectLst/>
              <a:latin typeface="+mn-lt"/>
              <a:ea typeface="+mn-ea"/>
              <a:cs typeface="+mn-cs"/>
            </a:rPr>
            <a:t>４</a:t>
          </a:r>
          <a:r>
            <a:rPr kumimoji="1" lang="ja-JP" altLang="ja-JP" sz="900" b="0" i="0" baseline="0">
              <a:solidFill>
                <a:schemeClr val="dk1"/>
              </a:solidFill>
              <a:effectLst/>
              <a:latin typeface="+mn-lt"/>
              <a:ea typeface="+mn-ea"/>
              <a:cs typeface="+mn-cs"/>
            </a:rPr>
            <a:t>年度財政力指数</a:t>
          </a:r>
          <a:r>
            <a:rPr kumimoji="1" lang="ja-JP" altLang="en-US" sz="900" b="0" i="0" baseline="0">
              <a:solidFill>
                <a:schemeClr val="dk1"/>
              </a:solidFill>
              <a:effectLst/>
              <a:latin typeface="+mn-lt"/>
              <a:ea typeface="+mn-ea"/>
              <a:cs typeface="+mn-cs"/>
            </a:rPr>
            <a:t>より</a:t>
          </a:r>
          <a:r>
            <a:rPr kumimoji="1" lang="en-US" altLang="ja-JP" sz="900" b="0" i="0" baseline="0">
              <a:solidFill>
                <a:schemeClr val="dk1"/>
              </a:solidFill>
              <a:effectLst/>
              <a:latin typeface="+mn-lt"/>
              <a:ea typeface="+mn-ea"/>
              <a:cs typeface="+mn-cs"/>
            </a:rPr>
            <a:t>0.02</a:t>
          </a:r>
          <a:r>
            <a:rPr kumimoji="1" lang="ja-JP" altLang="en-US" sz="900" b="0" i="0" baseline="0">
              <a:solidFill>
                <a:schemeClr val="dk1"/>
              </a:solidFill>
              <a:effectLst/>
              <a:latin typeface="+mn-lt"/>
              <a:ea typeface="+mn-ea"/>
              <a:cs typeface="+mn-cs"/>
            </a:rPr>
            <a:t>減少となった。類似団体との比較では</a:t>
          </a:r>
          <a:r>
            <a:rPr kumimoji="1" lang="ja-JP" altLang="ja-JP" sz="900" b="0" i="0" baseline="0">
              <a:solidFill>
                <a:schemeClr val="dk1"/>
              </a:solidFill>
              <a:effectLst/>
              <a:latin typeface="+mn-lt"/>
              <a:ea typeface="+mn-ea"/>
              <a:cs typeface="+mn-cs"/>
            </a:rPr>
            <a:t>基準財政収入額の約</a:t>
          </a:r>
          <a:r>
            <a:rPr kumimoji="1" lang="en-US" altLang="ja-JP" sz="900" b="0" i="0" baseline="0">
              <a:solidFill>
                <a:schemeClr val="dk1"/>
              </a:solidFill>
              <a:effectLst/>
              <a:latin typeface="+mn-lt"/>
              <a:ea typeface="+mn-ea"/>
              <a:cs typeface="+mn-cs"/>
            </a:rPr>
            <a:t>70</a:t>
          </a:r>
          <a:r>
            <a:rPr kumimoji="1" lang="ja-JP" altLang="ja-JP" sz="900" b="0" i="0" baseline="0">
              <a:solidFill>
                <a:schemeClr val="dk1"/>
              </a:solidFill>
              <a:effectLst/>
              <a:latin typeface="+mn-lt"/>
              <a:ea typeface="+mn-ea"/>
              <a:cs typeface="+mn-cs"/>
            </a:rPr>
            <a:t>％を占める大型リゾート施設等の固定資産税等により類似団体平均を０．０</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上回っ</a:t>
          </a:r>
          <a:r>
            <a:rPr kumimoji="1" lang="ja-JP" altLang="en-US" sz="900" b="0" i="0" baseline="0">
              <a:solidFill>
                <a:schemeClr val="dk1"/>
              </a:solidFill>
              <a:effectLst/>
              <a:latin typeface="+mn-lt"/>
              <a:ea typeface="+mn-ea"/>
              <a:cs typeface="+mn-cs"/>
            </a:rPr>
            <a:t>ている</a:t>
          </a:r>
          <a:r>
            <a:rPr kumimoji="1" lang="ja-JP" altLang="ja-JP" sz="900" b="0" i="0" baseline="0">
              <a:solidFill>
                <a:schemeClr val="dk1"/>
              </a:solidFill>
              <a:effectLst/>
              <a:latin typeface="+mn-lt"/>
              <a:ea typeface="+mn-ea"/>
              <a:cs typeface="+mn-cs"/>
            </a:rPr>
            <a:t>。令和</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年度基準財政収入額では、令和</a:t>
          </a:r>
          <a:r>
            <a:rPr kumimoji="1" lang="ja-JP" altLang="en-US" sz="900" b="0" i="0" baseline="0">
              <a:solidFill>
                <a:schemeClr val="dk1"/>
              </a:solidFill>
              <a:effectLst/>
              <a:latin typeface="+mn-lt"/>
              <a:ea typeface="+mn-ea"/>
              <a:cs typeface="+mn-cs"/>
            </a:rPr>
            <a:t>４</a:t>
          </a:r>
          <a:r>
            <a:rPr kumimoji="1" lang="ja-JP" altLang="ja-JP" sz="900" b="0" i="0" baseline="0">
              <a:solidFill>
                <a:schemeClr val="dk1"/>
              </a:solidFill>
              <a:effectLst/>
              <a:latin typeface="+mn-lt"/>
              <a:ea typeface="+mn-ea"/>
              <a:cs typeface="+mn-cs"/>
            </a:rPr>
            <a:t>年度と対比して、</a:t>
          </a:r>
          <a:r>
            <a:rPr kumimoji="1" lang="ja-JP" altLang="en-US" sz="900" b="0" i="0" baseline="0">
              <a:solidFill>
                <a:schemeClr val="dk1"/>
              </a:solidFill>
              <a:effectLst/>
              <a:latin typeface="+mn-lt"/>
              <a:ea typeface="+mn-ea"/>
              <a:cs typeface="+mn-cs"/>
            </a:rPr>
            <a:t>コロナ禍の収束に伴うインバウンドの回復により</a:t>
          </a:r>
          <a:r>
            <a:rPr kumimoji="1" lang="ja-JP" altLang="ja-JP" sz="900" b="0" i="0" baseline="0">
              <a:solidFill>
                <a:schemeClr val="dk1"/>
              </a:solidFill>
              <a:effectLst/>
              <a:latin typeface="+mn-lt"/>
              <a:ea typeface="+mn-ea"/>
              <a:cs typeface="+mn-cs"/>
            </a:rPr>
            <a:t>、収入総額では </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％増、基準財政需要額では令和</a:t>
          </a:r>
          <a:r>
            <a:rPr kumimoji="1" lang="ja-JP" altLang="en-US" sz="900" b="0" i="0" baseline="0">
              <a:solidFill>
                <a:schemeClr val="dk1"/>
              </a:solidFill>
              <a:effectLst/>
              <a:latin typeface="+mn-lt"/>
              <a:ea typeface="+mn-ea"/>
              <a:cs typeface="+mn-cs"/>
            </a:rPr>
            <a:t>４</a:t>
          </a:r>
          <a:r>
            <a:rPr kumimoji="1" lang="ja-JP" altLang="ja-JP" sz="900" b="0" i="0" baseline="0">
              <a:solidFill>
                <a:schemeClr val="dk1"/>
              </a:solidFill>
              <a:effectLst/>
              <a:latin typeface="+mn-lt"/>
              <a:ea typeface="+mn-ea"/>
              <a:cs typeface="+mn-cs"/>
            </a:rPr>
            <a:t>年度対比</a:t>
          </a:r>
          <a:r>
            <a:rPr kumimoji="1" lang="en-US" altLang="ja-JP" sz="900" b="0" i="0" baseline="0">
              <a:solidFill>
                <a:schemeClr val="dk1"/>
              </a:solidFill>
              <a:effectLst/>
              <a:latin typeface="+mn-lt"/>
              <a:ea typeface="+mn-ea"/>
              <a:cs typeface="+mn-cs"/>
            </a:rPr>
            <a:t> 1.2</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増</a:t>
          </a:r>
          <a:r>
            <a:rPr kumimoji="1" lang="ja-JP" altLang="ja-JP" sz="900" b="0" i="0" baseline="0">
              <a:solidFill>
                <a:schemeClr val="dk1"/>
              </a:solidFill>
              <a:effectLst/>
              <a:latin typeface="+mn-lt"/>
              <a:ea typeface="+mn-ea"/>
              <a:cs typeface="+mn-cs"/>
            </a:rPr>
            <a:t>であった。　今後も継続的な行財政改革に沿った人件費の抑制、行政の効率化、使用料・手数料の見直し等を検討する一方で、滞納額の圧縮と税収の収納率向上に努め、投資的経費は必要事業の峻別を今後より一層徹底し、財政基盤の強化を官民連携にて図り、財政健全化に引き続き取り組む。</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125942</xdr:rowOff>
    </xdr:to>
    <xdr:cxnSp macro="">
      <xdr:nvCxnSpPr>
        <xdr:cNvPr id="68" name="直線コネクタ 67"/>
        <xdr:cNvCxnSpPr/>
      </xdr:nvCxnSpPr>
      <xdr:spPr>
        <a:xfrm>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1" name="直線コネクタ 70"/>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4" name="直線コネクタ 73"/>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125942</xdr:rowOff>
    </xdr:to>
    <xdr:cxnSp macro="">
      <xdr:nvCxnSpPr>
        <xdr:cNvPr id="77" name="直線コネクタ 76"/>
        <xdr:cNvCxnSpPr/>
      </xdr:nvCxnSpPr>
      <xdr:spPr>
        <a:xfrm flipV="1">
          <a:off x="1447800" y="726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7" name="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8"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89" name="楕円 88"/>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0" name="テキスト ボックス 89"/>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1" name="楕円 90"/>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2" name="テキスト ボックス 91"/>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5" name="楕円 94"/>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6" name="テキスト ボックス 95"/>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令和３年度において</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コロナ禍を背景とした過年度分地方税の清算（</a:t>
          </a:r>
          <a:r>
            <a:rPr kumimoji="1" lang="en-US" altLang="ja-JP" sz="900" b="0" i="0" baseline="0">
              <a:solidFill>
                <a:schemeClr val="dk1"/>
              </a:solidFill>
              <a:effectLst/>
              <a:latin typeface="+mn-lt"/>
              <a:ea typeface="+mn-ea"/>
              <a:cs typeface="+mn-cs"/>
            </a:rPr>
            <a:t>R2</a:t>
          </a:r>
          <a:r>
            <a:rPr kumimoji="1" lang="ja-JP" altLang="ja-JP" sz="900" b="0" i="0" baseline="0">
              <a:solidFill>
                <a:schemeClr val="dk1"/>
              </a:solidFill>
              <a:effectLst/>
              <a:latin typeface="+mn-lt"/>
              <a:ea typeface="+mn-ea"/>
              <a:cs typeface="+mn-cs"/>
            </a:rPr>
            <a:t>対比 </a:t>
          </a:r>
          <a:r>
            <a:rPr kumimoji="1" lang="en-US" altLang="ja-JP" sz="900" b="0" i="0" baseline="0">
              <a:solidFill>
                <a:schemeClr val="dk1"/>
              </a:solidFill>
              <a:effectLst/>
              <a:latin typeface="+mn-lt"/>
              <a:ea typeface="+mn-ea"/>
              <a:cs typeface="+mn-cs"/>
            </a:rPr>
            <a:t>11.6</a:t>
          </a:r>
          <a:r>
            <a:rPr kumimoji="1" lang="ja-JP" altLang="ja-JP" sz="900" b="0" i="0" baseline="0">
              <a:solidFill>
                <a:schemeClr val="dk1"/>
              </a:solidFill>
              <a:effectLst/>
              <a:latin typeface="+mn-lt"/>
              <a:ea typeface="+mn-ea"/>
              <a:cs typeface="+mn-cs"/>
            </a:rPr>
            <a:t>％増）や地方交付税の増（</a:t>
          </a:r>
          <a:r>
            <a:rPr kumimoji="1" lang="en-US" altLang="ja-JP" sz="900" b="0" i="0" baseline="0">
              <a:solidFill>
                <a:schemeClr val="dk1"/>
              </a:solidFill>
              <a:effectLst/>
              <a:latin typeface="+mn-lt"/>
              <a:ea typeface="+mn-ea"/>
              <a:cs typeface="+mn-cs"/>
            </a:rPr>
            <a:t>R2</a:t>
          </a:r>
          <a:r>
            <a:rPr kumimoji="1" lang="ja-JP" altLang="ja-JP" sz="900" b="0" i="0" baseline="0">
              <a:solidFill>
                <a:schemeClr val="dk1"/>
              </a:solidFill>
              <a:effectLst/>
              <a:latin typeface="+mn-lt"/>
              <a:ea typeface="+mn-ea"/>
              <a:cs typeface="+mn-cs"/>
            </a:rPr>
            <a:t>対比 </a:t>
          </a:r>
          <a:r>
            <a:rPr kumimoji="1" lang="en-US" altLang="ja-JP" sz="900" b="0" i="0" baseline="0">
              <a:solidFill>
                <a:schemeClr val="dk1"/>
              </a:solidFill>
              <a:effectLst/>
              <a:latin typeface="+mn-lt"/>
              <a:ea typeface="+mn-ea"/>
              <a:cs typeface="+mn-cs"/>
            </a:rPr>
            <a:t>22.8%</a:t>
          </a:r>
          <a:r>
            <a:rPr kumimoji="1" lang="ja-JP" altLang="ja-JP" sz="900" b="0" i="0" baseline="0">
              <a:solidFill>
                <a:schemeClr val="dk1"/>
              </a:solidFill>
              <a:effectLst/>
              <a:latin typeface="+mn-lt"/>
              <a:ea typeface="+mn-ea"/>
              <a:cs typeface="+mn-cs"/>
            </a:rPr>
            <a:t>増）</a:t>
          </a:r>
          <a:r>
            <a:rPr kumimoji="1" lang="ja-JP" altLang="en-US" sz="900" b="0" i="0" baseline="0">
              <a:solidFill>
                <a:schemeClr val="dk1"/>
              </a:solidFill>
              <a:effectLst/>
              <a:latin typeface="+mn-lt"/>
              <a:ea typeface="+mn-ea"/>
              <a:cs typeface="+mn-cs"/>
            </a:rPr>
            <a:t>により経常収支比率が大きく改善したが、これは一時的</a:t>
          </a:r>
          <a:r>
            <a:rPr kumimoji="1" lang="ja-JP" altLang="ja-JP" sz="900" b="0" i="0" baseline="0">
              <a:solidFill>
                <a:schemeClr val="dk1"/>
              </a:solidFill>
              <a:effectLst/>
              <a:latin typeface="+mn-lt"/>
              <a:ea typeface="+mn-ea"/>
              <a:cs typeface="+mn-cs"/>
            </a:rPr>
            <a:t>なものであ</a:t>
          </a:r>
          <a:r>
            <a:rPr kumimoji="1" lang="ja-JP" altLang="en-US" sz="900" b="0" i="0" baseline="0">
              <a:solidFill>
                <a:schemeClr val="dk1"/>
              </a:solidFill>
              <a:effectLst/>
              <a:latin typeface="+mn-lt"/>
              <a:ea typeface="+mn-ea"/>
              <a:cs typeface="+mn-cs"/>
            </a:rPr>
            <a:t>り</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翌年度は例年並みであった。令和５年度においては前年</a:t>
          </a:r>
          <a:r>
            <a:rPr kumimoji="1" lang="ja-JP" altLang="ja-JP" sz="900" b="0" i="0" baseline="0">
              <a:solidFill>
                <a:schemeClr val="dk1"/>
              </a:solidFill>
              <a:effectLst/>
              <a:latin typeface="+mn-lt"/>
              <a:ea typeface="+mn-ea"/>
              <a:cs typeface="+mn-cs"/>
            </a:rPr>
            <a:t>比 </a:t>
          </a:r>
          <a:r>
            <a:rPr kumimoji="1" lang="en-US" altLang="ja-JP" sz="900" b="0" i="0" baseline="0">
              <a:solidFill>
                <a:schemeClr val="dk1"/>
              </a:solidFill>
              <a:effectLst/>
              <a:latin typeface="+mn-lt"/>
              <a:ea typeface="+mn-ea"/>
              <a:cs typeface="+mn-cs"/>
            </a:rPr>
            <a:t>4.6</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となり、村の経常収支比率は</a:t>
          </a:r>
          <a:r>
            <a:rPr kumimoji="1" lang="ja-JP" altLang="en-US" sz="900" b="0" i="0" baseline="0">
              <a:solidFill>
                <a:schemeClr val="dk1"/>
              </a:solidFill>
              <a:effectLst/>
              <a:latin typeface="+mn-lt"/>
              <a:ea typeface="+mn-ea"/>
              <a:cs typeface="+mn-cs"/>
            </a:rPr>
            <a:t>改善傾向にある</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村の財政力指数から鑑みて、交付税が総収入の約 </a:t>
          </a:r>
          <a:r>
            <a:rPr kumimoji="1" lang="en-US" altLang="ja-JP" sz="900" b="0" i="0" baseline="0">
              <a:solidFill>
                <a:schemeClr val="dk1"/>
              </a:solidFill>
              <a:effectLst/>
              <a:latin typeface="+mn-lt"/>
              <a:ea typeface="+mn-ea"/>
              <a:cs typeface="+mn-cs"/>
            </a:rPr>
            <a:t>42</a:t>
          </a:r>
          <a:r>
            <a:rPr kumimoji="1" lang="ja-JP" altLang="ja-JP" sz="900" b="0" i="0" baseline="0">
              <a:solidFill>
                <a:schemeClr val="dk1"/>
              </a:solidFill>
              <a:effectLst/>
              <a:latin typeface="+mn-lt"/>
              <a:ea typeface="+mn-ea"/>
              <a:cs typeface="+mn-cs"/>
            </a:rPr>
            <a:t>％を占める現状を念頭に、今後も自主財源を確保し経常経費の抑制に努めるよう取り進めながら、今後においても職員の採用は退職者の補充を原則とするとともに、財務書類より有形固定資産減価償却率が</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割程度であることを踏まえた公共施設等の長寿命化による適正管理及び事業の見直しを含め持続可能な事業への検討を進め、物件費の節減等によって、令和</a:t>
          </a:r>
          <a:r>
            <a:rPr kumimoji="1" lang="en-US" altLang="ja-JP" sz="900" b="0" i="0" baseline="0">
              <a:solidFill>
                <a:schemeClr val="dk1"/>
              </a:solidFill>
              <a:effectLst/>
              <a:latin typeface="+mn-lt"/>
              <a:ea typeface="+mn-ea"/>
              <a:cs typeface="+mn-cs"/>
            </a:rPr>
            <a:t>8</a:t>
          </a:r>
          <a:r>
            <a:rPr kumimoji="1" lang="ja-JP" altLang="ja-JP" sz="900" b="0" i="0" baseline="0">
              <a:solidFill>
                <a:schemeClr val="dk1"/>
              </a:solidFill>
              <a:effectLst/>
              <a:latin typeface="+mn-lt"/>
              <a:ea typeface="+mn-ea"/>
              <a:cs typeface="+mn-cs"/>
            </a:rPr>
            <a:t>年度を目途に経常収支比率の</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ヵ年平均 </a:t>
          </a:r>
          <a:r>
            <a:rPr kumimoji="1" lang="en-US" altLang="ja-JP" sz="900" b="0" i="0" baseline="0">
              <a:solidFill>
                <a:schemeClr val="dk1"/>
              </a:solidFill>
              <a:effectLst/>
              <a:latin typeface="+mn-lt"/>
              <a:ea typeface="+mn-ea"/>
              <a:cs typeface="+mn-cs"/>
            </a:rPr>
            <a:t>95</a:t>
          </a:r>
          <a:r>
            <a:rPr kumimoji="1" lang="ja-JP" altLang="ja-JP" sz="900" b="0" i="0" baseline="0">
              <a:solidFill>
                <a:schemeClr val="dk1"/>
              </a:solidFill>
              <a:effectLst/>
              <a:latin typeface="+mn-lt"/>
              <a:ea typeface="+mn-ea"/>
              <a:cs typeface="+mn-cs"/>
            </a:rPr>
            <a:t>％未満を目標とする。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130447</xdr:rowOff>
    </xdr:from>
    <xdr:to>
      <xdr:col>23</xdr:col>
      <xdr:colOff>133350</xdr:colOff>
      <xdr:row>65</xdr:row>
      <xdr:rowOff>116115</xdr:rowOff>
    </xdr:to>
    <xdr:cxnSp macro="">
      <xdr:nvCxnSpPr>
        <xdr:cNvPr id="128" name="直線コネクタ 127"/>
        <xdr:cNvCxnSpPr/>
      </xdr:nvCxnSpPr>
      <xdr:spPr>
        <a:xfrm flipV="1">
          <a:off x="4953000" y="10074547"/>
          <a:ext cx="0" cy="11858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88192</xdr:rowOff>
    </xdr:from>
    <xdr:ext cx="762000" cy="259045"/>
    <xdr:sp macro="" textlink="">
      <xdr:nvSpPr>
        <xdr:cNvPr id="129" name="財政構造の弾力性最小値テキスト"/>
        <xdr:cNvSpPr txBox="1"/>
      </xdr:nvSpPr>
      <xdr:spPr>
        <a:xfrm>
          <a:off x="5041900" y="1123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116115</xdr:rowOff>
    </xdr:from>
    <xdr:to>
      <xdr:col>24</xdr:col>
      <xdr:colOff>12700</xdr:colOff>
      <xdr:row>65</xdr:row>
      <xdr:rowOff>116115</xdr:rowOff>
    </xdr:to>
    <xdr:cxnSp macro="">
      <xdr:nvCxnSpPr>
        <xdr:cNvPr id="130" name="直線コネクタ 129"/>
        <xdr:cNvCxnSpPr/>
      </xdr:nvCxnSpPr>
      <xdr:spPr>
        <a:xfrm>
          <a:off x="4864100" y="112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45374</xdr:rowOff>
    </xdr:from>
    <xdr:ext cx="762000" cy="259045"/>
    <xdr:sp macro="" textlink="">
      <xdr:nvSpPr>
        <xdr:cNvPr id="131" name="財政構造の弾力性最大値テキスト"/>
        <xdr:cNvSpPr txBox="1"/>
      </xdr:nvSpPr>
      <xdr:spPr>
        <a:xfrm>
          <a:off x="5041900" y="981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130447</xdr:rowOff>
    </xdr:from>
    <xdr:to>
      <xdr:col>24</xdr:col>
      <xdr:colOff>12700</xdr:colOff>
      <xdr:row>58</xdr:row>
      <xdr:rowOff>130447</xdr:rowOff>
    </xdr:to>
    <xdr:cxnSp macro="">
      <xdr:nvCxnSpPr>
        <xdr:cNvPr id="132" name="直線コネクタ 131"/>
        <xdr:cNvCxnSpPr/>
      </xdr:nvCxnSpPr>
      <xdr:spPr>
        <a:xfrm>
          <a:off x="4864100" y="10074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84183</xdr:rowOff>
    </xdr:from>
    <xdr:to>
      <xdr:col>23</xdr:col>
      <xdr:colOff>133350</xdr:colOff>
      <xdr:row>65</xdr:row>
      <xdr:rowOff>71301</xdr:rowOff>
    </xdr:to>
    <xdr:cxnSp macro="">
      <xdr:nvCxnSpPr>
        <xdr:cNvPr id="133" name="直線コネクタ 132"/>
        <xdr:cNvCxnSpPr/>
      </xdr:nvCxnSpPr>
      <xdr:spPr>
        <a:xfrm flipV="1">
          <a:off x="4114800" y="11056983"/>
          <a:ext cx="8382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4"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5" name="フローチャート: 判断 134"/>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161653</xdr:rowOff>
    </xdr:from>
    <xdr:to>
      <xdr:col>19</xdr:col>
      <xdr:colOff>133350</xdr:colOff>
      <xdr:row>65</xdr:row>
      <xdr:rowOff>71301</xdr:rowOff>
    </xdr:to>
    <xdr:cxnSp macro="">
      <xdr:nvCxnSpPr>
        <xdr:cNvPr id="136" name="直線コネクタ 135"/>
        <xdr:cNvCxnSpPr/>
      </xdr:nvCxnSpPr>
      <xdr:spPr>
        <a:xfrm>
          <a:off x="3225800" y="10791553"/>
          <a:ext cx="889000" cy="42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45357</xdr:rowOff>
    </xdr:from>
    <xdr:to>
      <xdr:col>19</xdr:col>
      <xdr:colOff>184150</xdr:colOff>
      <xdr:row>62</xdr:row>
      <xdr:rowOff>146957</xdr:rowOff>
    </xdr:to>
    <xdr:sp macro="" textlink="">
      <xdr:nvSpPr>
        <xdr:cNvPr id="137" name="フローチャート: 判断 136"/>
        <xdr:cNvSpPr/>
      </xdr:nvSpPr>
      <xdr:spPr>
        <a:xfrm>
          <a:off x="4064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157134</xdr:rowOff>
    </xdr:from>
    <xdr:ext cx="736600" cy="259045"/>
    <xdr:sp macro="" textlink="">
      <xdr:nvSpPr>
        <xdr:cNvPr id="138" name="テキスト ボックス 137"/>
        <xdr:cNvSpPr txBox="1"/>
      </xdr:nvSpPr>
      <xdr:spPr>
        <a:xfrm>
          <a:off x="3733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161653</xdr:rowOff>
    </xdr:from>
    <xdr:to>
      <xdr:col>15</xdr:col>
      <xdr:colOff>82550</xdr:colOff>
      <xdr:row>68</xdr:row>
      <xdr:rowOff>29210</xdr:rowOff>
    </xdr:to>
    <xdr:cxnSp macro="">
      <xdr:nvCxnSpPr>
        <xdr:cNvPr id="139" name="直線コネクタ 138"/>
        <xdr:cNvCxnSpPr/>
      </xdr:nvCxnSpPr>
      <xdr:spPr>
        <a:xfrm flipV="1">
          <a:off x="2336800" y="10791553"/>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92710</xdr:rowOff>
    </xdr:from>
    <xdr:to>
      <xdr:col>15</xdr:col>
      <xdr:colOff>133350</xdr:colOff>
      <xdr:row>62</xdr:row>
      <xdr:rowOff>22860</xdr:rowOff>
    </xdr:to>
    <xdr:sp macro="" textlink="">
      <xdr:nvSpPr>
        <xdr:cNvPr id="140" name="フローチャート: 判断 139"/>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41" name="テキスト ボックス 140"/>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68</xdr:row>
      <xdr:rowOff>29210</xdr:rowOff>
    </xdr:to>
    <xdr:cxnSp macro="">
      <xdr:nvCxnSpPr>
        <xdr:cNvPr id="142" name="直線コネクタ 141"/>
        <xdr:cNvCxnSpPr/>
      </xdr:nvCxnSpPr>
      <xdr:spPr>
        <a:xfrm>
          <a:off x="1447800" y="1130173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86723</xdr:rowOff>
    </xdr:from>
    <xdr:to>
      <xdr:col>11</xdr:col>
      <xdr:colOff>82550</xdr:colOff>
      <xdr:row>63</xdr:row>
      <xdr:rowOff>16873</xdr:rowOff>
    </xdr:to>
    <xdr:sp macro="" textlink="">
      <xdr:nvSpPr>
        <xdr:cNvPr id="143" name="フローチャート: 判断 142"/>
        <xdr:cNvSpPr/>
      </xdr:nvSpPr>
      <xdr:spPr>
        <a:xfrm>
          <a:off x="2286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27050</xdr:rowOff>
    </xdr:from>
    <xdr:ext cx="762000" cy="259045"/>
    <xdr:sp macro="" textlink="">
      <xdr:nvSpPr>
        <xdr:cNvPr id="144" name="テキスト ボックス 143"/>
        <xdr:cNvSpPr txBox="1"/>
      </xdr:nvSpPr>
      <xdr:spPr>
        <a:xfrm>
          <a:off x="1955800" y="104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131535</xdr:rowOff>
    </xdr:from>
    <xdr:to>
      <xdr:col>7</xdr:col>
      <xdr:colOff>31750</xdr:colOff>
      <xdr:row>63</xdr:row>
      <xdr:rowOff>61685</xdr:rowOff>
    </xdr:to>
    <xdr:sp macro="" textlink="">
      <xdr:nvSpPr>
        <xdr:cNvPr id="145" name="フローチャート: 判断 144"/>
        <xdr:cNvSpPr/>
      </xdr:nvSpPr>
      <xdr:spPr>
        <a:xfrm>
          <a:off x="1397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71862</xdr:rowOff>
    </xdr:from>
    <xdr:ext cx="762000" cy="259045"/>
    <xdr:sp macro="" textlink="">
      <xdr:nvSpPr>
        <xdr:cNvPr id="146" name="テキスト ボックス 145"/>
        <xdr:cNvSpPr txBox="1"/>
      </xdr:nvSpPr>
      <xdr:spPr>
        <a:xfrm>
          <a:off x="1066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33383</xdr:rowOff>
    </xdr:from>
    <xdr:to>
      <xdr:col>23</xdr:col>
      <xdr:colOff>184150</xdr:colOff>
      <xdr:row>64</xdr:row>
      <xdr:rowOff>134983</xdr:rowOff>
    </xdr:to>
    <xdr:sp macro="" textlink="">
      <xdr:nvSpPr>
        <xdr:cNvPr id="152" name="楕円 151"/>
        <xdr:cNvSpPr/>
      </xdr:nvSpPr>
      <xdr:spPr>
        <a:xfrm>
          <a:off x="49022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5460</xdr:rowOff>
    </xdr:from>
    <xdr:ext cx="762000" cy="259045"/>
    <xdr:sp macro="" textlink="">
      <xdr:nvSpPr>
        <xdr:cNvPr id="153" name="財政構造の弾力性該当値テキスト"/>
        <xdr:cNvSpPr txBox="1"/>
      </xdr:nvSpPr>
      <xdr:spPr>
        <a:xfrm>
          <a:off x="5041900" y="1097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20501</xdr:rowOff>
    </xdr:from>
    <xdr:to>
      <xdr:col>19</xdr:col>
      <xdr:colOff>184150</xdr:colOff>
      <xdr:row>65</xdr:row>
      <xdr:rowOff>122101</xdr:rowOff>
    </xdr:to>
    <xdr:sp macro="" textlink="">
      <xdr:nvSpPr>
        <xdr:cNvPr id="154" name="楕円 153"/>
        <xdr:cNvSpPr/>
      </xdr:nvSpPr>
      <xdr:spPr>
        <a:xfrm>
          <a:off x="4064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106878</xdr:rowOff>
    </xdr:from>
    <xdr:ext cx="736600" cy="259045"/>
    <xdr:sp macro="" textlink="">
      <xdr:nvSpPr>
        <xdr:cNvPr id="155" name="テキスト ボックス 154"/>
        <xdr:cNvSpPr txBox="1"/>
      </xdr:nvSpPr>
      <xdr:spPr>
        <a:xfrm>
          <a:off x="3733800" y="1125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110853</xdr:rowOff>
    </xdr:from>
    <xdr:to>
      <xdr:col>15</xdr:col>
      <xdr:colOff>133350</xdr:colOff>
      <xdr:row>63</xdr:row>
      <xdr:rowOff>41003</xdr:rowOff>
    </xdr:to>
    <xdr:sp macro="" textlink="">
      <xdr:nvSpPr>
        <xdr:cNvPr id="156" name="楕円 155"/>
        <xdr:cNvSpPr/>
      </xdr:nvSpPr>
      <xdr:spPr>
        <a:xfrm>
          <a:off x="3175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57" name="テキスト ボックス 156"/>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149860</xdr:rowOff>
    </xdr:from>
    <xdr:to>
      <xdr:col>11</xdr:col>
      <xdr:colOff>82550</xdr:colOff>
      <xdr:row>68</xdr:row>
      <xdr:rowOff>80010</xdr:rowOff>
    </xdr:to>
    <xdr:sp macro="" textlink="">
      <xdr:nvSpPr>
        <xdr:cNvPr id="158" name="楕円 157"/>
        <xdr:cNvSpPr/>
      </xdr:nvSpPr>
      <xdr:spPr>
        <a:xfrm>
          <a:off x="2286000" y="116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64787</xdr:rowOff>
    </xdr:from>
    <xdr:ext cx="762000" cy="259045"/>
    <xdr:sp macro="" textlink="">
      <xdr:nvSpPr>
        <xdr:cNvPr id="159" name="テキスト ボックス 158"/>
        <xdr:cNvSpPr txBox="1"/>
      </xdr:nvSpPr>
      <xdr:spPr>
        <a:xfrm>
          <a:off x="1955800" y="1172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0" name="楕円 159"/>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1" name="テキスト ボックス 160"/>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施設等の管理業務を民間に委託していることによる物件費の高止まりの財政構造</a:t>
          </a:r>
          <a:r>
            <a:rPr kumimoji="1" lang="ja-JP" altLang="en-US" sz="900" b="0" i="0" baseline="0">
              <a:solidFill>
                <a:schemeClr val="dk1"/>
              </a:solidFill>
              <a:effectLst/>
              <a:latin typeface="+mn-lt"/>
              <a:ea typeface="+mn-ea"/>
              <a:cs typeface="+mn-cs"/>
            </a:rPr>
            <a:t>は継続しているが</a:t>
          </a:r>
          <a:r>
            <a:rPr kumimoji="1" lang="ja-JP" altLang="ja-JP" sz="900" b="0" i="0" baseline="0">
              <a:solidFill>
                <a:schemeClr val="dk1"/>
              </a:solidFill>
              <a:effectLst/>
              <a:latin typeface="+mn-lt"/>
              <a:ea typeface="+mn-ea"/>
              <a:cs typeface="+mn-cs"/>
            </a:rPr>
            <a:t>、ゼロカーボン推進</a:t>
          </a:r>
          <a:r>
            <a:rPr kumimoji="1" lang="ja-JP" altLang="en-US" sz="900" b="0" i="0" baseline="0">
              <a:solidFill>
                <a:schemeClr val="dk1"/>
              </a:solidFill>
              <a:effectLst/>
              <a:latin typeface="+mn-lt"/>
              <a:ea typeface="+mn-ea"/>
              <a:cs typeface="+mn-cs"/>
            </a:rPr>
            <a:t>のための調査業務等の終了により</a:t>
          </a:r>
          <a:r>
            <a:rPr kumimoji="1" lang="ja-JP" altLang="ja-JP" sz="900" b="0" i="0" baseline="0">
              <a:solidFill>
                <a:schemeClr val="dk1"/>
              </a:solidFill>
              <a:effectLst/>
              <a:latin typeface="+mn-lt"/>
              <a:ea typeface="+mn-ea"/>
              <a:cs typeface="+mn-cs"/>
            </a:rPr>
            <a:t>、当該決算額は</a:t>
          </a:r>
          <a:r>
            <a:rPr kumimoji="1" lang="ja-JP" altLang="en-US" sz="900" b="0" i="0" baseline="0">
              <a:solidFill>
                <a:schemeClr val="dk1"/>
              </a:solidFill>
              <a:effectLst/>
              <a:latin typeface="+mn-lt"/>
              <a:ea typeface="+mn-ea"/>
              <a:cs typeface="+mn-cs"/>
            </a:rPr>
            <a:t>前年比で</a:t>
          </a:r>
          <a:r>
            <a:rPr kumimoji="1" lang="en-US" altLang="ja-JP" sz="900" b="0" i="0" baseline="0">
              <a:solidFill>
                <a:schemeClr val="dk1"/>
              </a:solidFill>
              <a:effectLst/>
              <a:latin typeface="+mn-lt"/>
              <a:ea typeface="+mn-ea"/>
              <a:cs typeface="+mn-cs"/>
            </a:rPr>
            <a:t>15.5</a:t>
          </a:r>
          <a:r>
            <a:rPr kumimoji="1" lang="ja-JP" altLang="en-US" sz="900" b="0" i="0" baseline="0">
              <a:solidFill>
                <a:schemeClr val="dk1"/>
              </a:solidFill>
              <a:effectLst/>
              <a:latin typeface="+mn-lt"/>
              <a:ea typeface="+mn-ea"/>
              <a:cs typeface="+mn-cs"/>
            </a:rPr>
            <a:t>％減少したが、依然として</a:t>
          </a:r>
          <a:r>
            <a:rPr kumimoji="1" lang="ja-JP" altLang="ja-JP" sz="900" b="0" i="0" baseline="0">
              <a:solidFill>
                <a:schemeClr val="dk1"/>
              </a:solidFill>
              <a:effectLst/>
              <a:latin typeface="+mn-lt"/>
              <a:ea typeface="+mn-ea"/>
              <a:cs typeface="+mn-cs"/>
            </a:rPr>
            <a:t>類似団体を大きく上回っ</a:t>
          </a:r>
          <a:r>
            <a:rPr kumimoji="1" lang="ja-JP" altLang="en-US" sz="900" b="0" i="0" baseline="0">
              <a:solidFill>
                <a:schemeClr val="dk1"/>
              </a:solidFill>
              <a:effectLst/>
              <a:latin typeface="+mn-lt"/>
              <a:ea typeface="+mn-ea"/>
              <a:cs typeface="+mn-cs"/>
            </a:rPr>
            <a:t>ている</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a:t>
          </a:r>
          <a:r>
            <a:rPr lang="en-US" altLang="ja-JP" sz="900" b="0" i="0" baseline="0">
              <a:solidFill>
                <a:schemeClr val="dk1"/>
              </a:solidFill>
              <a:effectLst/>
              <a:latin typeface="+mn-lt"/>
              <a:ea typeface="+mn-ea"/>
              <a:cs typeface="+mn-cs"/>
            </a:rPr>
            <a:t>H29</a:t>
          </a:r>
          <a:r>
            <a:rPr lang="ja-JP" altLang="ja-JP" sz="900" b="0" i="0" baseline="0">
              <a:solidFill>
                <a:schemeClr val="dk1"/>
              </a:solidFill>
              <a:effectLst/>
              <a:latin typeface="+mn-lt"/>
              <a:ea typeface="+mn-ea"/>
              <a:cs typeface="+mn-cs"/>
            </a:rPr>
            <a:t>年度より</a:t>
          </a:r>
          <a:r>
            <a:rPr kumimoji="1" lang="ja-JP" altLang="ja-JP" sz="900" b="0" i="0" baseline="0">
              <a:solidFill>
                <a:schemeClr val="dk1"/>
              </a:solidFill>
              <a:effectLst/>
              <a:latin typeface="+mn-lt"/>
              <a:ea typeface="+mn-ea"/>
              <a:cs typeface="+mn-cs"/>
            </a:rPr>
            <a:t>住民サービスを保つための職員補充や民間委託等の財政構造によって、当該決算額は年々</a:t>
          </a:r>
          <a:r>
            <a:rPr lang="ja-JP" altLang="ja-JP" sz="900" b="0" i="0" baseline="0">
              <a:solidFill>
                <a:schemeClr val="dk1"/>
              </a:solidFill>
              <a:effectLst/>
              <a:latin typeface="+mn-lt"/>
              <a:ea typeface="+mn-ea"/>
              <a:cs typeface="+mn-cs"/>
            </a:rPr>
            <a:t>増加傾向であるが、</a:t>
          </a:r>
          <a:r>
            <a:rPr kumimoji="1" lang="ja-JP" altLang="ja-JP" sz="900" b="0" i="0" baseline="0">
              <a:solidFill>
                <a:schemeClr val="dk1"/>
              </a:solidFill>
              <a:effectLst/>
              <a:latin typeface="+mn-lt"/>
              <a:ea typeface="+mn-ea"/>
              <a:cs typeface="+mn-cs"/>
            </a:rPr>
            <a:t>数値の改善に向け、委託業務そのものの意義や提供しているサービス自体の必要性及び事業としての持続可能性について検証するとともに、公共施設等総合管理計画等に基づく公共施設の維持管理費等の見直しや一部施設においても指定管理者制度を継続し、より一層の歳出削減と行政の効率化に取り組む。</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90" name="直線コネクタ 189"/>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91"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2" name="直線コネクタ 191"/>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3"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4" name="直線コネクタ 193"/>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64106</xdr:rowOff>
    </xdr:from>
    <xdr:to>
      <xdr:col>23</xdr:col>
      <xdr:colOff>133350</xdr:colOff>
      <xdr:row>86</xdr:row>
      <xdr:rowOff>46493</xdr:rowOff>
    </xdr:to>
    <xdr:cxnSp macro="">
      <xdr:nvCxnSpPr>
        <xdr:cNvPr id="195" name="直線コネクタ 194"/>
        <xdr:cNvCxnSpPr/>
      </xdr:nvCxnSpPr>
      <xdr:spPr>
        <a:xfrm flipV="1">
          <a:off x="4114800" y="14637356"/>
          <a:ext cx="838200" cy="1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6" name="人件費・物件費等の状況平均値テキスト"/>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7" name="フローチャート: 判断 196"/>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55290</xdr:rowOff>
    </xdr:from>
    <xdr:to>
      <xdr:col>19</xdr:col>
      <xdr:colOff>133350</xdr:colOff>
      <xdr:row>86</xdr:row>
      <xdr:rowOff>46493</xdr:rowOff>
    </xdr:to>
    <xdr:cxnSp macro="">
      <xdr:nvCxnSpPr>
        <xdr:cNvPr id="198" name="直線コネクタ 197"/>
        <xdr:cNvCxnSpPr/>
      </xdr:nvCxnSpPr>
      <xdr:spPr>
        <a:xfrm>
          <a:off x="3225800" y="14628540"/>
          <a:ext cx="889000" cy="16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9" name="フローチャート: 判断 198"/>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200" name="テキスト ボックス 199"/>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166374</xdr:rowOff>
    </xdr:from>
    <xdr:to>
      <xdr:col>15</xdr:col>
      <xdr:colOff>82550</xdr:colOff>
      <xdr:row>85</xdr:row>
      <xdr:rowOff>55290</xdr:rowOff>
    </xdr:to>
    <xdr:cxnSp macro="">
      <xdr:nvCxnSpPr>
        <xdr:cNvPr id="201" name="直線コネクタ 200"/>
        <xdr:cNvCxnSpPr/>
      </xdr:nvCxnSpPr>
      <xdr:spPr>
        <a:xfrm>
          <a:off x="2336800" y="14568174"/>
          <a:ext cx="889000" cy="6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2" name="フローチャート: 判断 201"/>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3" name="テキスト ボックス 202"/>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45422</xdr:rowOff>
    </xdr:from>
    <xdr:to>
      <xdr:col>11</xdr:col>
      <xdr:colOff>31750</xdr:colOff>
      <xdr:row>84</xdr:row>
      <xdr:rowOff>166374</xdr:rowOff>
    </xdr:to>
    <xdr:cxnSp macro="">
      <xdr:nvCxnSpPr>
        <xdr:cNvPr id="204" name="直線コネクタ 203"/>
        <xdr:cNvCxnSpPr/>
      </xdr:nvCxnSpPr>
      <xdr:spPr>
        <a:xfrm>
          <a:off x="1447800" y="14447222"/>
          <a:ext cx="889000" cy="12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5" name="フローチャート: 判断 204"/>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6" name="テキスト ボックス 205"/>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7" name="フローチャート: 判断 206"/>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8" name="テキスト ボックス 207"/>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13306</xdr:rowOff>
    </xdr:from>
    <xdr:to>
      <xdr:col>23</xdr:col>
      <xdr:colOff>184150</xdr:colOff>
      <xdr:row>85</xdr:row>
      <xdr:rowOff>114906</xdr:rowOff>
    </xdr:to>
    <xdr:sp macro="" textlink="">
      <xdr:nvSpPr>
        <xdr:cNvPr id="214" name="楕円 213"/>
        <xdr:cNvSpPr/>
      </xdr:nvSpPr>
      <xdr:spPr>
        <a:xfrm>
          <a:off x="4902200" y="145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156833</xdr:rowOff>
    </xdr:from>
    <xdr:ext cx="762000" cy="259045"/>
    <xdr:sp macro="" textlink="">
      <xdr:nvSpPr>
        <xdr:cNvPr id="215" name="人件費・物件費等の状況該当値テキスト"/>
        <xdr:cNvSpPr txBox="1"/>
      </xdr:nvSpPr>
      <xdr:spPr>
        <a:xfrm>
          <a:off x="5041900" y="1455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167143</xdr:rowOff>
    </xdr:from>
    <xdr:to>
      <xdr:col>19</xdr:col>
      <xdr:colOff>184150</xdr:colOff>
      <xdr:row>86</xdr:row>
      <xdr:rowOff>97293</xdr:rowOff>
    </xdr:to>
    <xdr:sp macro="" textlink="">
      <xdr:nvSpPr>
        <xdr:cNvPr id="216" name="楕円 215"/>
        <xdr:cNvSpPr/>
      </xdr:nvSpPr>
      <xdr:spPr>
        <a:xfrm>
          <a:off x="4064000" y="147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82070</xdr:rowOff>
    </xdr:from>
    <xdr:ext cx="736600" cy="259045"/>
    <xdr:sp macro="" textlink="">
      <xdr:nvSpPr>
        <xdr:cNvPr id="217" name="テキスト ボックス 216"/>
        <xdr:cNvSpPr txBox="1"/>
      </xdr:nvSpPr>
      <xdr:spPr>
        <a:xfrm>
          <a:off x="3733800" y="14826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4490</xdr:rowOff>
    </xdr:from>
    <xdr:to>
      <xdr:col>15</xdr:col>
      <xdr:colOff>133350</xdr:colOff>
      <xdr:row>85</xdr:row>
      <xdr:rowOff>106090</xdr:rowOff>
    </xdr:to>
    <xdr:sp macro="" textlink="">
      <xdr:nvSpPr>
        <xdr:cNvPr id="218" name="楕円 217"/>
        <xdr:cNvSpPr/>
      </xdr:nvSpPr>
      <xdr:spPr>
        <a:xfrm>
          <a:off x="3175000" y="145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90867</xdr:rowOff>
    </xdr:from>
    <xdr:ext cx="762000" cy="259045"/>
    <xdr:sp macro="" textlink="">
      <xdr:nvSpPr>
        <xdr:cNvPr id="219" name="テキスト ボックス 218"/>
        <xdr:cNvSpPr txBox="1"/>
      </xdr:nvSpPr>
      <xdr:spPr>
        <a:xfrm>
          <a:off x="2844800" y="1466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115574</xdr:rowOff>
    </xdr:from>
    <xdr:to>
      <xdr:col>11</xdr:col>
      <xdr:colOff>82550</xdr:colOff>
      <xdr:row>85</xdr:row>
      <xdr:rowOff>45724</xdr:rowOff>
    </xdr:to>
    <xdr:sp macro="" textlink="">
      <xdr:nvSpPr>
        <xdr:cNvPr id="220" name="楕円 219"/>
        <xdr:cNvSpPr/>
      </xdr:nvSpPr>
      <xdr:spPr>
        <a:xfrm>
          <a:off x="2286000" y="145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30501</xdr:rowOff>
    </xdr:from>
    <xdr:ext cx="762000" cy="259045"/>
    <xdr:sp macro="" textlink="">
      <xdr:nvSpPr>
        <xdr:cNvPr id="221" name="テキスト ボックス 220"/>
        <xdr:cNvSpPr txBox="1"/>
      </xdr:nvSpPr>
      <xdr:spPr>
        <a:xfrm>
          <a:off x="1955800" y="1460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166072</xdr:rowOff>
    </xdr:from>
    <xdr:to>
      <xdr:col>7</xdr:col>
      <xdr:colOff>31750</xdr:colOff>
      <xdr:row>84</xdr:row>
      <xdr:rowOff>96222</xdr:rowOff>
    </xdr:to>
    <xdr:sp macro="" textlink="">
      <xdr:nvSpPr>
        <xdr:cNvPr id="222" name="楕円 221"/>
        <xdr:cNvSpPr/>
      </xdr:nvSpPr>
      <xdr:spPr>
        <a:xfrm>
          <a:off x="1397000" y="143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80999</xdr:rowOff>
    </xdr:from>
    <xdr:ext cx="762000" cy="259045"/>
    <xdr:sp macro="" textlink="">
      <xdr:nvSpPr>
        <xdr:cNvPr id="223" name="テキスト ボックス 222"/>
        <xdr:cNvSpPr txBox="1"/>
      </xdr:nvSpPr>
      <xdr:spPr>
        <a:xfrm>
          <a:off x="1066800" y="1448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年度から給与是正措置を実施し、国を下回ったものの類似団体より</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今後も中長期的な視点に立って、従前同様に職務職責に応じた給料体系、各種手当の見直しを行い、</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集中改革プラン</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に掲げたラスパイレス指数１００を超えることが無いよう、また住民の理解が得られるよう給与の適正化に努める。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8" name="直線コネクタ 247"/>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9"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50" name="直線コネクタ 249"/>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1"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2" name="直線コネクタ 251"/>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159386</xdr:rowOff>
    </xdr:to>
    <xdr:cxnSp macro="">
      <xdr:nvCxnSpPr>
        <xdr:cNvPr id="253" name="直線コネクタ 252"/>
        <xdr:cNvCxnSpPr/>
      </xdr:nvCxnSpPr>
      <xdr:spPr>
        <a:xfrm>
          <a:off x="16179800" y="14991080"/>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4"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5" name="フローチャート: 判断 254"/>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88</xdr:row>
      <xdr:rowOff>42227</xdr:rowOff>
    </xdr:to>
    <xdr:cxnSp macro="">
      <xdr:nvCxnSpPr>
        <xdr:cNvPr id="256" name="直線コネクタ 255"/>
        <xdr:cNvCxnSpPr/>
      </xdr:nvCxnSpPr>
      <xdr:spPr>
        <a:xfrm flipV="1">
          <a:off x="15290800" y="14991080"/>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7" name="フローチャート: 判断 256"/>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8" name="テキスト ボックス 257"/>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88</xdr:row>
      <xdr:rowOff>42227</xdr:rowOff>
    </xdr:to>
    <xdr:cxnSp macro="">
      <xdr:nvCxnSpPr>
        <xdr:cNvPr id="259" name="直線コネクタ 258"/>
        <xdr:cNvCxnSpPr/>
      </xdr:nvCxnSpPr>
      <xdr:spPr>
        <a:xfrm>
          <a:off x="14401800" y="15015211"/>
          <a:ext cx="889000" cy="1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60" name="フローチャート: 判断 259"/>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61" name="テキスト ボックス 260"/>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99061</xdr:rowOff>
    </xdr:to>
    <xdr:cxnSp macro="">
      <xdr:nvCxnSpPr>
        <xdr:cNvPr id="262" name="直線コネクタ 261"/>
        <xdr:cNvCxnSpPr/>
      </xdr:nvCxnSpPr>
      <xdr:spPr>
        <a:xfrm>
          <a:off x="13512800" y="1499711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3" name="フローチャート: 判断 262"/>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4" name="テキスト ボックス 263"/>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6" name="テキスト ボックス 265"/>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108586</xdr:rowOff>
    </xdr:from>
    <xdr:to>
      <xdr:col>81</xdr:col>
      <xdr:colOff>95250</xdr:colOff>
      <xdr:row>88</xdr:row>
      <xdr:rowOff>38736</xdr:rowOff>
    </xdr:to>
    <xdr:sp macro="" textlink="">
      <xdr:nvSpPr>
        <xdr:cNvPr id="272" name="楕円 271"/>
        <xdr:cNvSpPr/>
      </xdr:nvSpPr>
      <xdr:spPr>
        <a:xfrm>
          <a:off x="169672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4463</xdr:rowOff>
    </xdr:from>
    <xdr:ext cx="762000" cy="259045"/>
    <xdr:sp macro="" textlink="">
      <xdr:nvSpPr>
        <xdr:cNvPr id="273" name="給与水準   （国との比較）該当値テキスト"/>
        <xdr:cNvSpPr txBox="1"/>
      </xdr:nvSpPr>
      <xdr:spPr>
        <a:xfrm>
          <a:off x="17106900" y="1492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4" name="楕円 273"/>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5" name="テキスト ボックス 274"/>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162877</xdr:rowOff>
    </xdr:from>
    <xdr:to>
      <xdr:col>73</xdr:col>
      <xdr:colOff>44450</xdr:colOff>
      <xdr:row>88</xdr:row>
      <xdr:rowOff>93027</xdr:rowOff>
    </xdr:to>
    <xdr:sp macro="" textlink="">
      <xdr:nvSpPr>
        <xdr:cNvPr id="276" name="楕円 275"/>
        <xdr:cNvSpPr/>
      </xdr:nvSpPr>
      <xdr:spPr>
        <a:xfrm>
          <a:off x="15240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77804</xdr:rowOff>
    </xdr:from>
    <xdr:ext cx="762000" cy="259045"/>
    <xdr:sp macro="" textlink="">
      <xdr:nvSpPr>
        <xdr:cNvPr id="277" name="テキスト ボックス 276"/>
        <xdr:cNvSpPr txBox="1"/>
      </xdr:nvSpPr>
      <xdr:spPr>
        <a:xfrm>
          <a:off x="14909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78" name="楕円 277"/>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79" name="テキスト ボックス 278"/>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80" name="楕円 279"/>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81" name="テキスト ボックス 280"/>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人当たりの職員数を類似団体と比較すると、職員数は多い状況にあるが、民生費・衛生費関係の専門職の複数配置や</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年度より</a:t>
          </a:r>
          <a:r>
            <a:rPr kumimoji="1" lang="ja-JP" altLang="ja-JP" sz="1100" b="0" i="0" baseline="0">
              <a:solidFill>
                <a:schemeClr val="dk1"/>
              </a:solidFill>
              <a:effectLst/>
              <a:latin typeface="+mn-lt"/>
              <a:ea typeface="+mn-ea"/>
              <a:cs typeface="+mn-cs"/>
            </a:rPr>
            <a:t>住民サービスを保つための職員補充による要因が大きく、事業の見直しや効率的な職員配置等により、今後の職員採用においても退職者の補充を原則とした行政運営を継続し、住民サービスを低下させることなく、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5" name="直線コネクタ 314"/>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6"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7" name="直線コネクタ 316"/>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8"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9" name="直線コネクタ 318"/>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21654</xdr:rowOff>
    </xdr:from>
    <xdr:to>
      <xdr:col>81</xdr:col>
      <xdr:colOff>44450</xdr:colOff>
      <xdr:row>62</xdr:row>
      <xdr:rowOff>49578</xdr:rowOff>
    </xdr:to>
    <xdr:cxnSp macro="">
      <xdr:nvCxnSpPr>
        <xdr:cNvPr id="320" name="直線コネクタ 319"/>
        <xdr:cNvCxnSpPr/>
      </xdr:nvCxnSpPr>
      <xdr:spPr>
        <a:xfrm flipV="1">
          <a:off x="16179800" y="10480104"/>
          <a:ext cx="838200" cy="19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21"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2" name="フローチャート: 判断 321"/>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49578</xdr:rowOff>
    </xdr:from>
    <xdr:to>
      <xdr:col>77</xdr:col>
      <xdr:colOff>44450</xdr:colOff>
      <xdr:row>62</xdr:row>
      <xdr:rowOff>67675</xdr:rowOff>
    </xdr:to>
    <xdr:cxnSp macro="">
      <xdr:nvCxnSpPr>
        <xdr:cNvPr id="323" name="直線コネクタ 322"/>
        <xdr:cNvCxnSpPr/>
      </xdr:nvCxnSpPr>
      <xdr:spPr>
        <a:xfrm flipV="1">
          <a:off x="15290800" y="1067947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4" name="フローチャート: 判断 323"/>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5" name="テキスト ボックス 324"/>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10065</xdr:rowOff>
    </xdr:from>
    <xdr:to>
      <xdr:col>72</xdr:col>
      <xdr:colOff>203200</xdr:colOff>
      <xdr:row>62</xdr:row>
      <xdr:rowOff>67675</xdr:rowOff>
    </xdr:to>
    <xdr:cxnSp macro="">
      <xdr:nvCxnSpPr>
        <xdr:cNvPr id="326" name="直線コネクタ 325"/>
        <xdr:cNvCxnSpPr/>
      </xdr:nvCxnSpPr>
      <xdr:spPr>
        <a:xfrm>
          <a:off x="14401800" y="10639965"/>
          <a:ext cx="889000" cy="5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7" name="フローチャート: 判断 326"/>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8" name="テキスト ボックス 327"/>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77756</xdr:rowOff>
    </xdr:from>
    <xdr:to>
      <xdr:col>68</xdr:col>
      <xdr:colOff>152400</xdr:colOff>
      <xdr:row>62</xdr:row>
      <xdr:rowOff>10065</xdr:rowOff>
    </xdr:to>
    <xdr:cxnSp macro="">
      <xdr:nvCxnSpPr>
        <xdr:cNvPr id="329" name="直線コネクタ 328"/>
        <xdr:cNvCxnSpPr/>
      </xdr:nvCxnSpPr>
      <xdr:spPr>
        <a:xfrm>
          <a:off x="13512800" y="10536206"/>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30" name="フローチャート: 判断 329"/>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31" name="テキスト ボックス 330"/>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2" name="フローチャート: 判断 331"/>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3" name="テキスト ボックス 332"/>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142304</xdr:rowOff>
    </xdr:from>
    <xdr:to>
      <xdr:col>81</xdr:col>
      <xdr:colOff>95250</xdr:colOff>
      <xdr:row>61</xdr:row>
      <xdr:rowOff>72454</xdr:rowOff>
    </xdr:to>
    <xdr:sp macro="" textlink="">
      <xdr:nvSpPr>
        <xdr:cNvPr id="339" name="楕円 338"/>
        <xdr:cNvSpPr/>
      </xdr:nvSpPr>
      <xdr:spPr>
        <a:xfrm>
          <a:off x="16967200" y="104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114381</xdr:rowOff>
    </xdr:from>
    <xdr:ext cx="762000" cy="259045"/>
    <xdr:sp macro="" textlink="">
      <xdr:nvSpPr>
        <xdr:cNvPr id="340" name="定員管理の状況該当値テキスト"/>
        <xdr:cNvSpPr txBox="1"/>
      </xdr:nvSpPr>
      <xdr:spPr>
        <a:xfrm>
          <a:off x="17106900" y="104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170228</xdr:rowOff>
    </xdr:from>
    <xdr:to>
      <xdr:col>77</xdr:col>
      <xdr:colOff>95250</xdr:colOff>
      <xdr:row>62</xdr:row>
      <xdr:rowOff>100378</xdr:rowOff>
    </xdr:to>
    <xdr:sp macro="" textlink="">
      <xdr:nvSpPr>
        <xdr:cNvPr id="341" name="楕円 340"/>
        <xdr:cNvSpPr/>
      </xdr:nvSpPr>
      <xdr:spPr>
        <a:xfrm>
          <a:off x="16129000" y="106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85155</xdr:rowOff>
    </xdr:from>
    <xdr:ext cx="736600" cy="259045"/>
    <xdr:sp macro="" textlink="">
      <xdr:nvSpPr>
        <xdr:cNvPr id="342" name="テキスト ボックス 341"/>
        <xdr:cNvSpPr txBox="1"/>
      </xdr:nvSpPr>
      <xdr:spPr>
        <a:xfrm>
          <a:off x="15798800" y="1071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16875</xdr:rowOff>
    </xdr:from>
    <xdr:to>
      <xdr:col>73</xdr:col>
      <xdr:colOff>44450</xdr:colOff>
      <xdr:row>62</xdr:row>
      <xdr:rowOff>118475</xdr:rowOff>
    </xdr:to>
    <xdr:sp macro="" textlink="">
      <xdr:nvSpPr>
        <xdr:cNvPr id="343" name="楕円 342"/>
        <xdr:cNvSpPr/>
      </xdr:nvSpPr>
      <xdr:spPr>
        <a:xfrm>
          <a:off x="15240000" y="10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103252</xdr:rowOff>
    </xdr:from>
    <xdr:ext cx="762000" cy="259045"/>
    <xdr:sp macro="" textlink="">
      <xdr:nvSpPr>
        <xdr:cNvPr id="344" name="テキスト ボックス 343"/>
        <xdr:cNvSpPr txBox="1"/>
      </xdr:nvSpPr>
      <xdr:spPr>
        <a:xfrm>
          <a:off x="14909800" y="1073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130715</xdr:rowOff>
    </xdr:from>
    <xdr:to>
      <xdr:col>68</xdr:col>
      <xdr:colOff>203200</xdr:colOff>
      <xdr:row>62</xdr:row>
      <xdr:rowOff>60865</xdr:rowOff>
    </xdr:to>
    <xdr:sp macro="" textlink="">
      <xdr:nvSpPr>
        <xdr:cNvPr id="345" name="楕円 344"/>
        <xdr:cNvSpPr/>
      </xdr:nvSpPr>
      <xdr:spPr>
        <a:xfrm>
          <a:off x="14351000" y="105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45642</xdr:rowOff>
    </xdr:from>
    <xdr:ext cx="762000" cy="259045"/>
    <xdr:sp macro="" textlink="">
      <xdr:nvSpPr>
        <xdr:cNvPr id="346" name="テキスト ボックス 345"/>
        <xdr:cNvSpPr txBox="1"/>
      </xdr:nvSpPr>
      <xdr:spPr>
        <a:xfrm>
          <a:off x="14020800" y="1067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26956</xdr:rowOff>
    </xdr:from>
    <xdr:to>
      <xdr:col>64</xdr:col>
      <xdr:colOff>152400</xdr:colOff>
      <xdr:row>61</xdr:row>
      <xdr:rowOff>128556</xdr:rowOff>
    </xdr:to>
    <xdr:sp macro="" textlink="">
      <xdr:nvSpPr>
        <xdr:cNvPr id="347" name="楕円 346"/>
        <xdr:cNvSpPr/>
      </xdr:nvSpPr>
      <xdr:spPr>
        <a:xfrm>
          <a:off x="13462000" y="104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113333</xdr:rowOff>
    </xdr:from>
    <xdr:ext cx="762000" cy="259045"/>
    <xdr:sp macro="" textlink="">
      <xdr:nvSpPr>
        <xdr:cNvPr id="348" name="テキスト ボックス 347"/>
        <xdr:cNvSpPr txBox="1"/>
      </xdr:nvSpPr>
      <xdr:spPr>
        <a:xfrm>
          <a:off x="13131800" y="1057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％下回って、当該比率は</a:t>
          </a:r>
          <a:r>
            <a:rPr kumimoji="1" lang="ja-JP" altLang="en-US" sz="1100">
              <a:solidFill>
                <a:schemeClr val="dk1"/>
              </a:solidFill>
              <a:effectLst/>
              <a:latin typeface="+mn-lt"/>
              <a:ea typeface="+mn-ea"/>
              <a:cs typeface="+mn-cs"/>
            </a:rPr>
            <a:t>年々減少傾向にある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年度及び令和元年度償還額 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億円をピークに、令和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年度における当該比率は令和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年度対比 </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 減 となった。</a:t>
          </a:r>
          <a:endParaRPr lang="ja-JP" altLang="ja-JP" sz="1400">
            <a:effectLst/>
          </a:endParaRPr>
        </a:p>
        <a:p>
          <a:r>
            <a:rPr kumimoji="1" lang="ja-JP" altLang="ja-JP" sz="1100">
              <a:solidFill>
                <a:schemeClr val="dk1"/>
              </a:solidFill>
              <a:effectLst/>
              <a:latin typeface="+mn-lt"/>
              <a:ea typeface="+mn-ea"/>
              <a:cs typeface="+mn-cs"/>
            </a:rPr>
            <a:t>　今後も緊急性・住民ニーズを的確に把握した事業の選択や、交付税措置の見込まれる地方債の優先的な活用、借入条件の見直し等、償還額の平準化と実質公債費率の上昇を抑えるよう努める。加えて、公共施設等の大型改修を見据えて、事業債以外の特定財源の獲得を取り進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6" name="直線コネクタ 375"/>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8" name="直線コネクタ 37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9"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0" name="直線コネクタ 379"/>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11854</xdr:rowOff>
    </xdr:to>
    <xdr:cxnSp macro="">
      <xdr:nvCxnSpPr>
        <xdr:cNvPr id="381" name="直線コネクタ 380"/>
        <xdr:cNvCxnSpPr/>
      </xdr:nvCxnSpPr>
      <xdr:spPr>
        <a:xfrm flipV="1">
          <a:off x="16179800" y="70091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2"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3" name="フローチャート: 判断 382"/>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60113</xdr:rowOff>
    </xdr:to>
    <xdr:cxnSp macro="">
      <xdr:nvCxnSpPr>
        <xdr:cNvPr id="384" name="直線コネクタ 383"/>
        <xdr:cNvCxnSpPr/>
      </xdr:nvCxnSpPr>
      <xdr:spPr>
        <a:xfrm flipV="1">
          <a:off x="15290800" y="70413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5" name="フローチャート: 判断 384"/>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6" name="テキスト ボックス 385"/>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84244</xdr:rowOff>
    </xdr:to>
    <xdr:cxnSp macro="">
      <xdr:nvCxnSpPr>
        <xdr:cNvPr id="387" name="直線コネクタ 386"/>
        <xdr:cNvCxnSpPr/>
      </xdr:nvCxnSpPr>
      <xdr:spPr>
        <a:xfrm flipV="1">
          <a:off x="14401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8" name="フローチャート: 判断 387"/>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9" name="テキスト ボックス 388"/>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84244</xdr:rowOff>
    </xdr:to>
    <xdr:cxnSp macro="">
      <xdr:nvCxnSpPr>
        <xdr:cNvPr id="390" name="直線コネクタ 389"/>
        <xdr:cNvCxnSpPr/>
      </xdr:nvCxnSpPr>
      <xdr:spPr>
        <a:xfrm>
          <a:off x="13512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1" name="フローチャート: 判断 39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2" name="テキスト ボックス 391"/>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3" name="フローチャート: 判断 392"/>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4" name="テキスト ボックス 393"/>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2" name="楕円 401"/>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3" name="テキスト ボックス 402"/>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6" name="楕円 405"/>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7" name="テキスト ボックス 406"/>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8" name="楕円 407"/>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9" name="テキスト ボックス 408"/>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自主財源である税の収納率向上を図るとともに、地方債の新規・継続事業の実施について総点検を図り、公債費等義務的経費の削減を中心とした行財政改革を進め、財政の健全化に努める。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40" name="直線コネクタ 439"/>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41"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2" name="直線コネクタ 441"/>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
967
280.09
2,813,507
2,740,140
70,881
1,499,827
2,198,220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人件費にかかるものは、従前より類似団体平均とほぼ同水準程度で推移していた。</a:t>
          </a:r>
          <a:r>
            <a:rPr kumimoji="0" lang="ja-JP" altLang="ja-JP" sz="900" b="0" i="0" u="none" strike="noStrike" kern="0" cap="none" spc="0" normalizeH="0" baseline="0" noProof="0">
              <a:ln>
                <a:noFill/>
              </a:ln>
              <a:solidFill>
                <a:prstClr val="black"/>
              </a:solidFill>
              <a:effectLst/>
              <a:uLnTx/>
              <a:uFillTx/>
              <a:latin typeface="+mn-lt"/>
              <a:ea typeface="+mn-ea"/>
              <a:cs typeface="+mn-cs"/>
            </a:rPr>
            <a:t>令和</a:t>
          </a:r>
          <a:r>
            <a:rPr kumimoji="0" lang="en-US" altLang="ja-JP" sz="900" b="0" i="0" u="none" strike="noStrike" kern="0" cap="none" spc="0" normalizeH="0" baseline="0" noProof="0">
              <a:ln>
                <a:noFill/>
              </a:ln>
              <a:solidFill>
                <a:prstClr val="black"/>
              </a:solidFill>
              <a:effectLst/>
              <a:uLnTx/>
              <a:uFillTx/>
              <a:latin typeface="+mn-lt"/>
              <a:ea typeface="+mn-ea"/>
              <a:cs typeface="+mn-cs"/>
            </a:rPr>
            <a:t>2</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年度において、会計年度任用職員制度等の影響により費用が増加したが、令和</a:t>
          </a:r>
          <a:r>
            <a:rPr kumimoji="0" lang="en-US" altLang="ja-JP" sz="900" b="0" i="0" u="none" strike="noStrike" kern="0" cap="none" spc="0" normalizeH="0" baseline="0" noProof="0">
              <a:ln>
                <a:noFill/>
              </a:ln>
              <a:solidFill>
                <a:prstClr val="black"/>
              </a:solidFill>
              <a:effectLst/>
              <a:uLnTx/>
              <a:uFillTx/>
              <a:latin typeface="+mn-lt"/>
              <a:ea typeface="+mn-ea"/>
              <a:cs typeface="+mn-cs"/>
            </a:rPr>
            <a:t>3</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年度において、退職等により再び類似団体と同水準程度に戻り、</a:t>
          </a:r>
          <a:r>
            <a:rPr kumimoji="0" lang="ja-JP" altLang="en-US" sz="900" b="0" i="0" u="none" strike="noStrike" kern="0" cap="none" spc="0" normalizeH="0" baseline="0" noProof="0">
              <a:ln>
                <a:noFill/>
              </a:ln>
              <a:solidFill>
                <a:prstClr val="black"/>
              </a:solidFill>
              <a:effectLst/>
              <a:uLnTx/>
              <a:uFillTx/>
              <a:latin typeface="+mn-lt"/>
              <a:ea typeface="+mn-ea"/>
              <a:cs typeface="+mn-cs"/>
            </a:rPr>
            <a:t>以降</a:t>
          </a:r>
          <a:r>
            <a:rPr kumimoji="0" lang="ja-JP" altLang="ja-JP" sz="900" b="0" i="0" u="none" strike="noStrike" kern="0" cap="none" spc="0" normalizeH="0" baseline="0" noProof="0">
              <a:ln>
                <a:noFill/>
              </a:ln>
              <a:solidFill>
                <a:prstClr val="black"/>
              </a:solidFill>
              <a:effectLst/>
              <a:uLnTx/>
              <a:uFillTx/>
              <a:latin typeface="+mn-lt"/>
              <a:ea typeface="+mn-ea"/>
              <a:cs typeface="+mn-cs"/>
            </a:rPr>
            <a:t>令和</a:t>
          </a:r>
          <a:r>
            <a:rPr kumimoji="0" lang="ja-JP" altLang="en-US" sz="900" b="0" i="0" u="none" strike="noStrike" kern="0" cap="none" spc="0" normalizeH="0" baseline="0" noProof="0">
              <a:ln>
                <a:noFill/>
              </a:ln>
              <a:solidFill>
                <a:prstClr val="black"/>
              </a:solidFill>
              <a:effectLst/>
              <a:uLnTx/>
              <a:uFillTx/>
              <a:latin typeface="+mn-lt"/>
              <a:ea typeface="+mn-ea"/>
              <a:cs typeface="+mn-cs"/>
            </a:rPr>
            <a:t>５年</a:t>
          </a:r>
          <a:r>
            <a:rPr kumimoji="0" lang="ja-JP" altLang="ja-JP" sz="900" b="0" i="0" u="none" strike="noStrike" kern="0" cap="none" spc="0" normalizeH="0" baseline="0" noProof="0">
              <a:ln>
                <a:noFill/>
              </a:ln>
              <a:solidFill>
                <a:prstClr val="black"/>
              </a:solidFill>
              <a:effectLst/>
              <a:uLnTx/>
              <a:uFillTx/>
              <a:latin typeface="+mn-lt"/>
              <a:ea typeface="+mn-ea"/>
              <a:cs typeface="+mn-cs"/>
            </a:rPr>
            <a:t>度</a:t>
          </a:r>
          <a:r>
            <a:rPr kumimoji="0" lang="ja-JP" altLang="en-US" sz="900" b="0" i="0" u="none" strike="noStrike" kern="0" cap="none" spc="0" normalizeH="0" baseline="0" noProof="0">
              <a:ln>
                <a:noFill/>
              </a:ln>
              <a:solidFill>
                <a:prstClr val="black"/>
              </a:solidFill>
              <a:effectLst/>
              <a:uLnTx/>
              <a:uFillTx/>
              <a:latin typeface="+mn-lt"/>
              <a:ea typeface="+mn-ea"/>
              <a:cs typeface="+mn-cs"/>
            </a:rPr>
            <a:t>において</a:t>
          </a:r>
          <a:r>
            <a:rPr kumimoji="0" lang="ja-JP" altLang="ja-JP" sz="900" b="0" i="0" u="none" strike="noStrike" kern="0" cap="none" spc="0" normalizeH="0" baseline="0" noProof="0">
              <a:ln>
                <a:noFill/>
              </a:ln>
              <a:solidFill>
                <a:prstClr val="black"/>
              </a:solidFill>
              <a:effectLst/>
              <a:uLnTx/>
              <a:uFillTx/>
              <a:latin typeface="+mn-lt"/>
              <a:ea typeface="+mn-ea"/>
              <a:cs typeface="+mn-cs"/>
            </a:rPr>
            <a:t>も</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類似団体平均とほぼ同水準程度であった</a:t>
          </a:r>
          <a:r>
            <a:rPr kumimoji="0" lang="ja-JP" altLang="ja-JP" sz="9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職員採用は退職者の補充を基本としているが、住民サービスを保つために人件費は平成</a:t>
          </a:r>
          <a:r>
            <a:rPr kumimoji="1" lang="en-US" altLang="ja-JP" sz="900" b="0" i="0" u="none" strike="noStrike" kern="0" cap="none" spc="0" normalizeH="0" baseline="0" noProof="0">
              <a:ln>
                <a:noFill/>
              </a:ln>
              <a:solidFill>
                <a:prstClr val="black"/>
              </a:solidFill>
              <a:effectLst/>
              <a:uLnTx/>
              <a:uFillTx/>
              <a:latin typeface="+mn-lt"/>
              <a:ea typeface="+mn-ea"/>
              <a:cs typeface="+mn-cs"/>
            </a:rPr>
            <a:t>29</a:t>
          </a:r>
          <a:r>
            <a:rPr kumimoji="1" lang="ja-JP" altLang="ja-JP" sz="900" b="0" i="0" u="none" strike="noStrike" kern="0" cap="none" spc="0" normalizeH="0" baseline="0" noProof="0">
              <a:ln>
                <a:noFill/>
              </a:ln>
              <a:solidFill>
                <a:prstClr val="black"/>
              </a:solidFill>
              <a:effectLst/>
              <a:uLnTx/>
              <a:uFillTx/>
              <a:latin typeface="+mn-lt"/>
              <a:ea typeface="+mn-ea"/>
              <a:cs typeface="+mn-cs"/>
            </a:rPr>
            <a:t>年度以降より自然増加の傾向となっていた。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今後も指定管理制度等による官民連携を検討・活用しながら、職員の定数管理とともに人件費の抑制を検討していく。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97282</xdr:rowOff>
    </xdr:to>
    <xdr:cxnSp macro="">
      <xdr:nvCxnSpPr>
        <xdr:cNvPr id="64" name="直線コネクタ 63"/>
        <xdr:cNvCxnSpPr/>
      </xdr:nvCxnSpPr>
      <xdr:spPr>
        <a:xfrm flipV="1">
          <a:off x="3987800" y="63860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97282</xdr:rowOff>
    </xdr:to>
    <xdr:cxnSp macro="">
      <xdr:nvCxnSpPr>
        <xdr:cNvPr id="67" name="直線コネクタ 66"/>
        <xdr:cNvCxnSpPr/>
      </xdr:nvCxnSpPr>
      <xdr:spPr>
        <a:xfrm>
          <a:off x="3098800" y="63174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38</xdr:row>
      <xdr:rowOff>122428</xdr:rowOff>
    </xdr:to>
    <xdr:cxnSp macro="">
      <xdr:nvCxnSpPr>
        <xdr:cNvPr id="70" name="直線コネクタ 69"/>
        <xdr:cNvCxnSpPr/>
      </xdr:nvCxnSpPr>
      <xdr:spPr>
        <a:xfrm flipV="1">
          <a:off x="2209800" y="6317488"/>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38</xdr:row>
      <xdr:rowOff>122428</xdr:rowOff>
    </xdr:to>
    <xdr:cxnSp macro="">
      <xdr:nvCxnSpPr>
        <xdr:cNvPr id="73" name="直線コネクタ 72"/>
        <xdr:cNvCxnSpPr/>
      </xdr:nvCxnSpPr>
      <xdr:spPr>
        <a:xfrm>
          <a:off x="1320800" y="64546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71628</xdr:rowOff>
    </xdr:from>
    <xdr:to>
      <xdr:col>11</xdr:col>
      <xdr:colOff>60325</xdr:colOff>
      <xdr:row>39</xdr:row>
      <xdr:rowOff>1778</xdr:rowOff>
    </xdr:to>
    <xdr:sp macro="" textlink="">
      <xdr:nvSpPr>
        <xdr:cNvPr id="89" name="楕円 88"/>
        <xdr:cNvSpPr/>
      </xdr:nvSpPr>
      <xdr:spPr>
        <a:xfrm>
          <a:off x="215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158005</xdr:rowOff>
    </xdr:from>
    <xdr:ext cx="762000" cy="259045"/>
    <xdr:sp macro="" textlink="">
      <xdr:nvSpPr>
        <xdr:cNvPr id="90" name="テキスト ボックス 89"/>
        <xdr:cNvSpPr txBox="1"/>
      </xdr:nvSpPr>
      <xdr:spPr>
        <a:xfrm>
          <a:off x="1828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物件費は類似団体平均と比較し、</a:t>
          </a:r>
          <a:r>
            <a:rPr kumimoji="1" lang="en-US" altLang="ja-JP" sz="900" b="0" i="0" u="none" strike="noStrike" kern="0" cap="none" spc="0" normalizeH="0" baseline="0" noProof="0">
              <a:ln>
                <a:noFill/>
              </a:ln>
              <a:solidFill>
                <a:prstClr val="black"/>
              </a:solidFill>
              <a:effectLst/>
              <a:uLnTx/>
              <a:uFillTx/>
              <a:latin typeface="+mn-lt"/>
              <a:ea typeface="+mn-ea"/>
              <a:cs typeface="+mn-cs"/>
            </a:rPr>
            <a:t>5.3</a:t>
          </a:r>
          <a:r>
            <a:rPr kumimoji="1" lang="ja-JP" altLang="ja-JP" sz="900" b="0" i="0" u="none" strike="noStrike" kern="0" cap="none" spc="0" normalizeH="0" baseline="0" noProof="0">
              <a:ln>
                <a:noFill/>
              </a:ln>
              <a:solidFill>
                <a:prstClr val="black"/>
              </a:solidFill>
              <a:effectLst/>
              <a:uLnTx/>
              <a:uFillTx/>
              <a:latin typeface="+mn-lt"/>
              <a:ea typeface="+mn-ea"/>
              <a:cs typeface="+mn-cs"/>
            </a:rPr>
            <a:t>％上回り、経常収支比率が著しく高く、財政構造の弾力性の硬直化の要因となっている。</a:t>
          </a:r>
          <a:r>
            <a:rPr kumimoji="0" lang="ja-JP" altLang="ja-JP" sz="900" b="0" i="0" u="none" strike="noStrike" kern="0" cap="none" spc="0" normalizeH="0" baseline="0" noProof="0">
              <a:ln>
                <a:noFill/>
              </a:ln>
              <a:solidFill>
                <a:prstClr val="black"/>
              </a:solidFill>
              <a:effectLst/>
              <a:uLnTx/>
              <a:uFillTx/>
              <a:latin typeface="+mn-lt"/>
              <a:ea typeface="+mn-ea"/>
              <a:cs typeface="+mn-cs"/>
            </a:rPr>
            <a:t>令和</a:t>
          </a:r>
          <a:r>
            <a:rPr kumimoji="0" lang="ja-JP" altLang="en-US" sz="900" b="0" i="0" u="none" strike="noStrike" kern="0" cap="none" spc="0" normalizeH="0" baseline="0" noProof="0">
              <a:ln>
                <a:noFill/>
              </a:ln>
              <a:solidFill>
                <a:prstClr val="black"/>
              </a:solidFill>
              <a:effectLst/>
              <a:uLnTx/>
              <a:uFillTx/>
              <a:latin typeface="+mn-lt"/>
              <a:ea typeface="+mn-ea"/>
              <a:cs typeface="+mn-cs"/>
            </a:rPr>
            <a:t>５</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年度では、</a:t>
          </a:r>
          <a:r>
            <a:rPr kumimoji="0" lang="ja-JP" altLang="en-US" sz="900" b="0" i="0" u="none" strike="noStrike" kern="0" cap="none" spc="0" normalizeH="0" baseline="0" noProof="0">
              <a:ln>
                <a:noFill/>
              </a:ln>
              <a:solidFill>
                <a:prstClr val="black"/>
              </a:solidFill>
              <a:effectLst/>
              <a:uLnTx/>
              <a:uFillTx/>
              <a:latin typeface="+mn-lt"/>
              <a:ea typeface="+mn-ea"/>
              <a:cs typeface="+mn-cs"/>
            </a:rPr>
            <a:t>再生可能エネルギー導入に係る調査終了に伴う委託料の減少により、前年度比で</a:t>
          </a:r>
          <a:r>
            <a:rPr kumimoji="0" lang="en-US" altLang="ja-JP" sz="900" b="0" i="0" u="none" strike="noStrike" kern="0" cap="none" spc="0" normalizeH="0" baseline="0" noProof="0">
              <a:ln>
                <a:noFill/>
              </a:ln>
              <a:solidFill>
                <a:prstClr val="black"/>
              </a:solidFill>
              <a:effectLst/>
              <a:uLnTx/>
              <a:uFillTx/>
              <a:latin typeface="+mn-lt"/>
              <a:ea typeface="+mn-ea"/>
              <a:cs typeface="+mn-cs"/>
            </a:rPr>
            <a:t>3.5</a:t>
          </a:r>
          <a:r>
            <a:rPr kumimoji="0" lang="ja-JP" altLang="en-US" sz="900" b="0" i="0" u="none" strike="noStrike" kern="0" cap="none" spc="0" normalizeH="0" baseline="0" noProof="0">
              <a:ln>
                <a:noFill/>
              </a:ln>
              <a:solidFill>
                <a:prstClr val="black"/>
              </a:solidFill>
              <a:effectLst/>
              <a:uLnTx/>
              <a:uFillTx/>
              <a:latin typeface="+mn-lt"/>
              <a:ea typeface="+mn-ea"/>
              <a:cs typeface="+mn-cs"/>
            </a:rPr>
            <a:t>％減少した。</a:t>
          </a:r>
          <a:endParaRPr kumimoji="0"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経常支出の側面では、施設等の維持管理業務を委託している財政構造が高止まりの要因でありながらも、遊休施設等の利活用の見直しを含め</a:t>
          </a:r>
          <a:r>
            <a:rPr kumimoji="1" lang="ja-JP" altLang="en-US" sz="900" b="0" i="0" u="none" strike="noStrike" kern="0" cap="none" spc="0" normalizeH="0" baseline="0" noProof="0">
              <a:ln>
                <a:noFill/>
              </a:ln>
              <a:solidFill>
                <a:prstClr val="black"/>
              </a:solidFill>
              <a:effectLst/>
              <a:uLnTx/>
              <a:uFillTx/>
              <a:latin typeface="+mn-lt"/>
              <a:ea typeface="+mn-ea"/>
              <a:cs typeface="+mn-cs"/>
            </a:rPr>
            <a:t>、民間の外部視点を取り込みながら</a:t>
          </a:r>
          <a:r>
            <a:rPr kumimoji="1" lang="ja-JP" altLang="ja-JP" sz="900" b="0" i="0" u="none" strike="noStrike" kern="0" cap="none" spc="0" normalizeH="0" baseline="0" noProof="0">
              <a:ln>
                <a:noFill/>
              </a:ln>
              <a:solidFill>
                <a:prstClr val="black"/>
              </a:solidFill>
              <a:effectLst/>
              <a:uLnTx/>
              <a:uFillTx/>
              <a:latin typeface="+mn-lt"/>
              <a:ea typeface="+mn-ea"/>
              <a:cs typeface="+mn-cs"/>
            </a:rPr>
            <a:t>より一層の経費節減を図っていく。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159004</xdr:rowOff>
    </xdr:from>
    <xdr:to>
      <xdr:col>82</xdr:col>
      <xdr:colOff>107950</xdr:colOff>
      <xdr:row>19</xdr:row>
      <xdr:rowOff>147574</xdr:rowOff>
    </xdr:to>
    <xdr:cxnSp macro="">
      <xdr:nvCxnSpPr>
        <xdr:cNvPr id="122" name="直線コネクタ 121"/>
        <xdr:cNvCxnSpPr/>
      </xdr:nvCxnSpPr>
      <xdr:spPr>
        <a:xfrm flipV="1">
          <a:off x="15671800" y="324510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62992</xdr:rowOff>
    </xdr:from>
    <xdr:to>
      <xdr:col>78</xdr:col>
      <xdr:colOff>69850</xdr:colOff>
      <xdr:row>19</xdr:row>
      <xdr:rowOff>147574</xdr:rowOff>
    </xdr:to>
    <xdr:cxnSp macro="">
      <xdr:nvCxnSpPr>
        <xdr:cNvPr id="125" name="直線コネクタ 124"/>
        <xdr:cNvCxnSpPr/>
      </xdr:nvCxnSpPr>
      <xdr:spPr>
        <a:xfrm>
          <a:off x="14782800" y="314909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20</xdr:row>
      <xdr:rowOff>40132</xdr:rowOff>
    </xdr:to>
    <xdr:cxnSp macro="">
      <xdr:nvCxnSpPr>
        <xdr:cNvPr id="128" name="直線コネクタ 127"/>
        <xdr:cNvCxnSpPr/>
      </xdr:nvCxnSpPr>
      <xdr:spPr>
        <a:xfrm flipV="1">
          <a:off x="13893800" y="3149092"/>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20</xdr:row>
      <xdr:rowOff>40132</xdr:rowOff>
    </xdr:to>
    <xdr:cxnSp macro="">
      <xdr:nvCxnSpPr>
        <xdr:cNvPr id="131" name="直線コネクタ 130"/>
        <xdr:cNvCxnSpPr/>
      </xdr:nvCxnSpPr>
      <xdr:spPr>
        <a:xfrm>
          <a:off x="13004800" y="324967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108204</xdr:rowOff>
    </xdr:from>
    <xdr:to>
      <xdr:col>82</xdr:col>
      <xdr:colOff>158750</xdr:colOff>
      <xdr:row>19</xdr:row>
      <xdr:rowOff>38354</xdr:rowOff>
    </xdr:to>
    <xdr:sp macro="" textlink="">
      <xdr:nvSpPr>
        <xdr:cNvPr id="141" name="楕円 140"/>
        <xdr:cNvSpPr/>
      </xdr:nvSpPr>
      <xdr:spPr>
        <a:xfrm>
          <a:off x="164592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80281</xdr:rowOff>
    </xdr:from>
    <xdr:ext cx="762000" cy="259045"/>
    <xdr:sp macro="" textlink="">
      <xdr:nvSpPr>
        <xdr:cNvPr id="142" name="物件費該当値テキスト"/>
        <xdr:cNvSpPr txBox="1"/>
      </xdr:nvSpPr>
      <xdr:spPr>
        <a:xfrm>
          <a:off x="165989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96774</xdr:rowOff>
    </xdr:from>
    <xdr:to>
      <xdr:col>78</xdr:col>
      <xdr:colOff>120650</xdr:colOff>
      <xdr:row>20</xdr:row>
      <xdr:rowOff>26924</xdr:rowOff>
    </xdr:to>
    <xdr:sp macro="" textlink="">
      <xdr:nvSpPr>
        <xdr:cNvPr id="143" name="楕円 142"/>
        <xdr:cNvSpPr/>
      </xdr:nvSpPr>
      <xdr:spPr>
        <a:xfrm>
          <a:off x="15621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11701</xdr:rowOff>
    </xdr:from>
    <xdr:ext cx="736600" cy="259045"/>
    <xdr:sp macro="" textlink="">
      <xdr:nvSpPr>
        <xdr:cNvPr id="144" name="テキスト ボックス 143"/>
        <xdr:cNvSpPr txBox="1"/>
      </xdr:nvSpPr>
      <xdr:spPr>
        <a:xfrm>
          <a:off x="15290800" y="34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45" name="楕円 144"/>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46" name="テキスト ボックス 145"/>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160782</xdr:rowOff>
    </xdr:from>
    <xdr:to>
      <xdr:col>69</xdr:col>
      <xdr:colOff>142875</xdr:colOff>
      <xdr:row>20</xdr:row>
      <xdr:rowOff>90932</xdr:rowOff>
    </xdr:to>
    <xdr:sp macro="" textlink="">
      <xdr:nvSpPr>
        <xdr:cNvPr id="147" name="楕円 146"/>
        <xdr:cNvSpPr/>
      </xdr:nvSpPr>
      <xdr:spPr>
        <a:xfrm>
          <a:off x="13843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75709</xdr:rowOff>
    </xdr:from>
    <xdr:ext cx="762000" cy="259045"/>
    <xdr:sp macro="" textlink="">
      <xdr:nvSpPr>
        <xdr:cNvPr id="148" name="テキスト ボックス 147"/>
        <xdr:cNvSpPr txBox="1"/>
      </xdr:nvSpPr>
      <xdr:spPr>
        <a:xfrm>
          <a:off x="13512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49" name="楕円 148"/>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0" name="テキスト ボックス 149"/>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扶助費は類似団体平均と比較し、</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％下回っており、比率はほぼ一定して推移している。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今後も高齢化の進展などを見極め、財政を圧迫するような過度な施策（独自施策）は慎重に検討し、かつ住民サービスの低下を招かないよう努める。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127000</xdr:rowOff>
    </xdr:to>
    <xdr:cxnSp macro="">
      <xdr:nvCxnSpPr>
        <xdr:cNvPr id="182" name="直線コネクタ 181"/>
        <xdr:cNvCxnSpPr/>
      </xdr:nvCxnSpPr>
      <xdr:spPr>
        <a:xfrm flipV="1">
          <a:off x="3987800" y="932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127000</xdr:rowOff>
    </xdr:to>
    <xdr:cxnSp macro="">
      <xdr:nvCxnSpPr>
        <xdr:cNvPr id="185" name="直線コネクタ 184"/>
        <xdr:cNvCxnSpPr/>
      </xdr:nvCxnSpPr>
      <xdr:spPr>
        <a:xfrm>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12700</xdr:rowOff>
    </xdr:to>
    <xdr:cxnSp macro="">
      <xdr:nvCxnSpPr>
        <xdr:cNvPr id="188" name="直線コネクタ 187"/>
        <xdr:cNvCxnSpPr/>
      </xdr:nvCxnSpPr>
      <xdr:spPr>
        <a:xfrm flipV="1">
          <a:off x="2209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12700</xdr:rowOff>
    </xdr:to>
    <xdr:cxnSp macro="">
      <xdr:nvCxnSpPr>
        <xdr:cNvPr id="191" name="直線コネクタ 190"/>
        <xdr:cNvCxnSpPr/>
      </xdr:nvCxnSpPr>
      <xdr:spPr>
        <a:xfrm>
          <a:off x="1320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8" name="テキスト ボックス 207"/>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その他の経費は類似団体平均と比較し、</a:t>
          </a:r>
          <a:r>
            <a:rPr kumimoji="1" lang="en-US" altLang="ja-JP" sz="900" b="0" i="0" u="none" strike="noStrike" kern="0" cap="none" spc="0" normalizeH="0" baseline="0" noProof="0">
              <a:ln>
                <a:noFill/>
              </a:ln>
              <a:solidFill>
                <a:prstClr val="black"/>
              </a:solidFill>
              <a:effectLst/>
              <a:uLnTx/>
              <a:uFillTx/>
              <a:latin typeface="+mn-lt"/>
              <a:ea typeface="+mn-ea"/>
              <a:cs typeface="+mn-cs"/>
            </a:rPr>
            <a:t>5.0</a:t>
          </a:r>
          <a:r>
            <a:rPr kumimoji="1" lang="ja-JP" altLang="ja-JP" sz="900" b="0" i="0" u="none" strike="noStrike" kern="0" cap="none" spc="0" normalizeH="0" baseline="0" noProof="0">
              <a:ln>
                <a:noFill/>
              </a:ln>
              <a:solidFill>
                <a:prstClr val="black"/>
              </a:solidFill>
              <a:effectLst/>
              <a:uLnTx/>
              <a:uFillTx/>
              <a:latin typeface="+mn-lt"/>
              <a:ea typeface="+mn-ea"/>
              <a:cs typeface="+mn-cs"/>
            </a:rPr>
            <a:t>％上回った。</a:t>
          </a:r>
          <a:r>
            <a:rPr kumimoji="0" lang="ja-JP" altLang="ja-JP" sz="900" b="0" i="0" u="none" strike="noStrike" kern="0" cap="none" spc="0" normalizeH="0" baseline="0" noProof="0">
              <a:ln>
                <a:noFill/>
              </a:ln>
              <a:solidFill>
                <a:prstClr val="black"/>
              </a:solidFill>
              <a:effectLst/>
              <a:uLnTx/>
              <a:uFillTx/>
              <a:latin typeface="+mn-lt"/>
              <a:ea typeface="+mn-ea"/>
              <a:cs typeface="+mn-cs"/>
            </a:rPr>
            <a:t>令和</a:t>
          </a:r>
          <a:r>
            <a:rPr kumimoji="0" lang="en-US" altLang="ja-JP" sz="900" b="0" i="0" u="none" strike="noStrike" kern="0" cap="none" spc="0" normalizeH="0" baseline="0" noProof="0">
              <a:ln>
                <a:noFill/>
              </a:ln>
              <a:solidFill>
                <a:prstClr val="black"/>
              </a:solidFill>
              <a:effectLst/>
              <a:uLnTx/>
              <a:uFillTx/>
              <a:latin typeface="+mn-lt"/>
              <a:ea typeface="+mn-ea"/>
              <a:cs typeface="+mn-cs"/>
            </a:rPr>
            <a:t>5</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年度では更新期を迎える公営企業会計施設の</a:t>
          </a:r>
          <a:r>
            <a:rPr kumimoji="0" lang="ja-JP" altLang="en-US" sz="900" b="0" i="0" u="none" strike="noStrike" kern="0" cap="none" spc="0" normalizeH="0" baseline="0" noProof="0">
              <a:ln>
                <a:noFill/>
              </a:ln>
              <a:solidFill>
                <a:prstClr val="black"/>
              </a:solidFill>
              <a:effectLst/>
              <a:uLnTx/>
              <a:uFillTx/>
              <a:latin typeface="+mn-lt"/>
              <a:ea typeface="+mn-ea"/>
              <a:cs typeface="+mn-cs"/>
            </a:rPr>
            <a:t>建設改良に係る経費</a:t>
          </a:r>
          <a:r>
            <a:rPr kumimoji="0" lang="ja-JP" altLang="ja-JP" sz="900" b="0" i="0" u="none" strike="noStrike" kern="0" cap="none" spc="0" normalizeH="0" baseline="0" noProof="0">
              <a:ln>
                <a:noFill/>
              </a:ln>
              <a:solidFill>
                <a:prstClr val="black"/>
              </a:solidFill>
              <a:effectLst/>
              <a:uLnTx/>
              <a:uFillTx/>
              <a:latin typeface="+mn-lt"/>
              <a:ea typeface="+mn-ea"/>
              <a:cs typeface="+mn-cs"/>
            </a:rPr>
            <a:t>として、公営企業会計への繰出金が必要となったことが要因として挙げられる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今後も公共施設等総合管理計画に基づき、事業全般の見直しに努め、公営企業会計における事業収入の見直しによる繰出金の抑制や施設の長寿命化などによって経費の抑制に努める。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155575</xdr:rowOff>
    </xdr:from>
    <xdr:to>
      <xdr:col>82</xdr:col>
      <xdr:colOff>107950</xdr:colOff>
      <xdr:row>59</xdr:row>
      <xdr:rowOff>35560</xdr:rowOff>
    </xdr:to>
    <xdr:cxnSp macro="">
      <xdr:nvCxnSpPr>
        <xdr:cNvPr id="238" name="直線コネクタ 237"/>
        <xdr:cNvCxnSpPr/>
      </xdr:nvCxnSpPr>
      <xdr:spPr>
        <a:xfrm>
          <a:off x="15671800" y="100996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86995</xdr:rowOff>
    </xdr:from>
    <xdr:to>
      <xdr:col>78</xdr:col>
      <xdr:colOff>69850</xdr:colOff>
      <xdr:row>58</xdr:row>
      <xdr:rowOff>155575</xdr:rowOff>
    </xdr:to>
    <xdr:cxnSp macro="">
      <xdr:nvCxnSpPr>
        <xdr:cNvPr id="241" name="直線コネクタ 240"/>
        <xdr:cNvCxnSpPr/>
      </xdr:nvCxnSpPr>
      <xdr:spPr>
        <a:xfrm>
          <a:off x="14782800" y="100310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86995</xdr:rowOff>
    </xdr:from>
    <xdr:to>
      <xdr:col>73</xdr:col>
      <xdr:colOff>180975</xdr:colOff>
      <xdr:row>59</xdr:row>
      <xdr:rowOff>98425</xdr:rowOff>
    </xdr:to>
    <xdr:cxnSp macro="">
      <xdr:nvCxnSpPr>
        <xdr:cNvPr id="244" name="直線コネクタ 243"/>
        <xdr:cNvCxnSpPr/>
      </xdr:nvCxnSpPr>
      <xdr:spPr>
        <a:xfrm flipV="1">
          <a:off x="13893800" y="1003109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59</xdr:row>
      <xdr:rowOff>98425</xdr:rowOff>
    </xdr:to>
    <xdr:cxnSp macro="">
      <xdr:nvCxnSpPr>
        <xdr:cNvPr id="247" name="直線コネクタ 246"/>
        <xdr:cNvCxnSpPr/>
      </xdr:nvCxnSpPr>
      <xdr:spPr>
        <a:xfrm>
          <a:off x="13004800" y="102082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156210</xdr:rowOff>
    </xdr:from>
    <xdr:to>
      <xdr:col>82</xdr:col>
      <xdr:colOff>158750</xdr:colOff>
      <xdr:row>59</xdr:row>
      <xdr:rowOff>86360</xdr:rowOff>
    </xdr:to>
    <xdr:sp macro="" textlink="">
      <xdr:nvSpPr>
        <xdr:cNvPr id="257" name="楕円 256"/>
        <xdr:cNvSpPr/>
      </xdr:nvSpPr>
      <xdr:spPr>
        <a:xfrm>
          <a:off x="164592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128287</xdr:rowOff>
    </xdr:from>
    <xdr:ext cx="762000" cy="259045"/>
    <xdr:sp macro="" textlink="">
      <xdr:nvSpPr>
        <xdr:cNvPr id="258" name="その他該当値テキスト"/>
        <xdr:cNvSpPr txBox="1"/>
      </xdr:nvSpPr>
      <xdr:spPr>
        <a:xfrm>
          <a:off x="165989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104775</xdr:rowOff>
    </xdr:from>
    <xdr:to>
      <xdr:col>78</xdr:col>
      <xdr:colOff>120650</xdr:colOff>
      <xdr:row>59</xdr:row>
      <xdr:rowOff>34925</xdr:rowOff>
    </xdr:to>
    <xdr:sp macro="" textlink="">
      <xdr:nvSpPr>
        <xdr:cNvPr id="259" name="楕円 258"/>
        <xdr:cNvSpPr/>
      </xdr:nvSpPr>
      <xdr:spPr>
        <a:xfrm>
          <a:off x="15621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19702</xdr:rowOff>
    </xdr:from>
    <xdr:ext cx="736600" cy="259045"/>
    <xdr:sp macro="" textlink="">
      <xdr:nvSpPr>
        <xdr:cNvPr id="260" name="テキスト ボックス 259"/>
        <xdr:cNvSpPr txBox="1"/>
      </xdr:nvSpPr>
      <xdr:spPr>
        <a:xfrm>
          <a:off x="15290800" y="101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36195</xdr:rowOff>
    </xdr:from>
    <xdr:to>
      <xdr:col>74</xdr:col>
      <xdr:colOff>31750</xdr:colOff>
      <xdr:row>58</xdr:row>
      <xdr:rowOff>137795</xdr:rowOff>
    </xdr:to>
    <xdr:sp macro="" textlink="">
      <xdr:nvSpPr>
        <xdr:cNvPr id="261" name="楕円 260"/>
        <xdr:cNvSpPr/>
      </xdr:nvSpPr>
      <xdr:spPr>
        <a:xfrm>
          <a:off x="14732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122572</xdr:rowOff>
    </xdr:from>
    <xdr:ext cx="762000" cy="259045"/>
    <xdr:sp macro="" textlink="">
      <xdr:nvSpPr>
        <xdr:cNvPr id="262" name="テキスト ボックス 261"/>
        <xdr:cNvSpPr txBox="1"/>
      </xdr:nvSpPr>
      <xdr:spPr>
        <a:xfrm>
          <a:off x="1440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63" name="楕円 262"/>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134002</xdr:rowOff>
    </xdr:from>
    <xdr:ext cx="762000" cy="259045"/>
    <xdr:sp macro="" textlink="">
      <xdr:nvSpPr>
        <xdr:cNvPr id="264" name="テキスト ボックス 263"/>
        <xdr:cNvSpPr txBox="1"/>
      </xdr:nvSpPr>
      <xdr:spPr>
        <a:xfrm>
          <a:off x="13512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65" name="楕円 264"/>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66" name="テキスト ボックス 265"/>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補助費等は類似団体平均と比較し、</a:t>
          </a:r>
          <a:r>
            <a:rPr kumimoji="1" lang="en-US" altLang="ja-JP" sz="900" b="0" i="0" u="none" strike="noStrike" kern="0" cap="none" spc="0" normalizeH="0" baseline="0" noProof="0">
              <a:ln>
                <a:noFill/>
              </a:ln>
              <a:solidFill>
                <a:prstClr val="black"/>
              </a:solidFill>
              <a:effectLst/>
              <a:uLnTx/>
              <a:uFillTx/>
              <a:latin typeface="+mn-lt"/>
              <a:ea typeface="+mn-ea"/>
              <a:cs typeface="+mn-cs"/>
            </a:rPr>
            <a:t>2.5</a:t>
          </a:r>
          <a:r>
            <a:rPr kumimoji="1" lang="ja-JP" altLang="ja-JP" sz="900" b="0" i="0" u="none" strike="noStrike" kern="0" cap="none" spc="0" normalizeH="0" baseline="0" noProof="0">
              <a:ln>
                <a:noFill/>
              </a:ln>
              <a:solidFill>
                <a:prstClr val="black"/>
              </a:solidFill>
              <a:effectLst/>
              <a:uLnTx/>
              <a:uFillTx/>
              <a:latin typeface="+mn-lt"/>
              <a:ea typeface="+mn-ea"/>
              <a:cs typeface="+mn-cs"/>
            </a:rPr>
            <a:t>％上回った。平成</a:t>
          </a:r>
          <a:r>
            <a:rPr kumimoji="1" lang="en-US" altLang="ja-JP" sz="900" b="0" i="0" u="none" strike="noStrike" kern="0" cap="none" spc="0" normalizeH="0" baseline="0" noProof="0">
              <a:ln>
                <a:noFill/>
              </a:ln>
              <a:solidFill>
                <a:prstClr val="black"/>
              </a:solidFill>
              <a:effectLst/>
              <a:uLnTx/>
              <a:uFillTx/>
              <a:latin typeface="+mn-lt"/>
              <a:ea typeface="+mn-ea"/>
              <a:cs typeface="+mn-cs"/>
            </a:rPr>
            <a:t>29</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年度か</a:t>
          </a:r>
          <a:r>
            <a:rPr kumimoji="1" lang="ja-JP" altLang="en-US" sz="900" b="0" i="0" u="none" strike="noStrike" kern="0" cap="none" spc="0" normalizeH="0" baseline="0" noProof="0">
              <a:ln>
                <a:noFill/>
              </a:ln>
              <a:solidFill>
                <a:prstClr val="black"/>
              </a:solidFill>
              <a:effectLst/>
              <a:uLnTx/>
              <a:uFillTx/>
              <a:latin typeface="+mn-lt"/>
              <a:ea typeface="+mn-ea"/>
              <a:cs typeface="+mn-cs"/>
            </a:rPr>
            <a:t>ら</a:t>
          </a:r>
          <a:r>
            <a:rPr kumimoji="1" lang="ja-JP" altLang="ja-JP" sz="900" b="0" i="0" u="none" strike="noStrike" kern="0" cap="none" spc="0" normalizeH="0" baseline="0" noProof="0">
              <a:ln>
                <a:noFill/>
              </a:ln>
              <a:solidFill>
                <a:prstClr val="black"/>
              </a:solidFill>
              <a:effectLst/>
              <a:uLnTx/>
              <a:uFillTx/>
              <a:latin typeface="+mn-lt"/>
              <a:ea typeface="+mn-ea"/>
              <a:cs typeface="+mn-cs"/>
            </a:rPr>
            <a:t>令和２年度までは一部事組合等への負担金増や居宅介護支援事業所運営に対する補助事業が主な増加要因であったが、</a:t>
          </a:r>
          <a:r>
            <a:rPr kumimoji="1" lang="ja-JP" altLang="en-US" sz="900" b="0" i="0" u="none" strike="noStrike" kern="0" cap="none" spc="0" normalizeH="0" baseline="0" noProof="0">
              <a:ln>
                <a:noFill/>
              </a:ln>
              <a:solidFill>
                <a:prstClr val="black"/>
              </a:solidFill>
              <a:effectLst/>
              <a:uLnTx/>
              <a:uFillTx/>
              <a:latin typeface="+mn-lt"/>
              <a:ea typeface="+mn-ea"/>
              <a:cs typeface="+mn-cs"/>
            </a:rPr>
            <a:t>令和４年度に財政健全化アクションプランを実施し、補助金等について見直しを行ったことで令和</a:t>
          </a:r>
          <a:r>
            <a:rPr kumimoji="1" lang="en-US" altLang="ja-JP" sz="900" b="0" i="0" u="none" strike="noStrike" kern="0" cap="none" spc="0" normalizeH="0" baseline="0" noProof="0">
              <a:ln>
                <a:noFill/>
              </a:ln>
              <a:solidFill>
                <a:prstClr val="black"/>
              </a:solidFill>
              <a:effectLst/>
              <a:uLnTx/>
              <a:uFillTx/>
              <a:latin typeface="+mn-lt"/>
              <a:ea typeface="+mn-ea"/>
              <a:cs typeface="+mn-cs"/>
            </a:rPr>
            <a:t>5</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年度においては一時的な一部事務組合の建設改良費分があるものの、前年度より</a:t>
          </a:r>
          <a:r>
            <a:rPr kumimoji="1" lang="en-US" altLang="ja-JP" sz="900" b="0" i="0" u="none" strike="noStrike" kern="0" cap="none" spc="0" normalizeH="0" baseline="0" noProof="0">
              <a:ln>
                <a:noFill/>
              </a:ln>
              <a:solidFill>
                <a:prstClr val="black"/>
              </a:solidFill>
              <a:effectLst/>
              <a:uLnTx/>
              <a:uFillTx/>
              <a:latin typeface="+mn-lt"/>
              <a:ea typeface="+mn-ea"/>
              <a:cs typeface="+mn-cs"/>
            </a:rPr>
            <a:t>0.1</a:t>
          </a:r>
          <a:r>
            <a:rPr kumimoji="1" lang="ja-JP" altLang="en-US" sz="900" b="0" i="0" u="none" strike="noStrike" kern="0" cap="none" spc="0" normalizeH="0" baseline="0" noProof="0">
              <a:ln>
                <a:noFill/>
              </a:ln>
              <a:solidFill>
                <a:prstClr val="black"/>
              </a:solidFill>
              <a:effectLst/>
              <a:uLnTx/>
              <a:uFillTx/>
              <a:latin typeface="+mn-lt"/>
              <a:ea typeface="+mn-ea"/>
              <a:cs typeface="+mn-cs"/>
            </a:rPr>
            <a:t>％減少した。また、ふるさと納税の寄附額との連動性が大きい経費でもあるため、令和５年度はほぼ横ばいで推移した。今後も</a:t>
          </a:r>
          <a:r>
            <a:rPr kumimoji="1" lang="ja-JP" altLang="ja-JP" sz="900" b="0" i="0" u="none" strike="noStrike" kern="0" cap="none" spc="0" normalizeH="0" baseline="0" noProof="0">
              <a:ln>
                <a:noFill/>
              </a:ln>
              <a:solidFill>
                <a:prstClr val="black"/>
              </a:solidFill>
              <a:effectLst/>
              <a:uLnTx/>
              <a:uFillTx/>
              <a:latin typeface="+mn-lt"/>
              <a:ea typeface="+mn-ea"/>
              <a:cs typeface="+mn-cs"/>
            </a:rPr>
            <a:t>各種団体活動や各振興事業等の見直し、効率化を図りながら負担経費の抑制に可能な限り取り組み、改善に努める。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129286</xdr:rowOff>
    </xdr:to>
    <xdr:cxnSp macro="">
      <xdr:nvCxnSpPr>
        <xdr:cNvPr id="296" name="直線コネクタ 295"/>
        <xdr:cNvCxnSpPr/>
      </xdr:nvCxnSpPr>
      <xdr:spPr>
        <a:xfrm flipV="1">
          <a:off x="15671800" y="6468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129286</xdr:rowOff>
    </xdr:to>
    <xdr:cxnSp macro="">
      <xdr:nvCxnSpPr>
        <xdr:cNvPr id="299" name="直線コネクタ 298"/>
        <xdr:cNvCxnSpPr/>
      </xdr:nvCxnSpPr>
      <xdr:spPr>
        <a:xfrm>
          <a:off x="14782800" y="64272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127000</xdr:rowOff>
    </xdr:to>
    <xdr:cxnSp macro="">
      <xdr:nvCxnSpPr>
        <xdr:cNvPr id="302" name="直線コネクタ 301"/>
        <xdr:cNvCxnSpPr/>
      </xdr:nvCxnSpPr>
      <xdr:spPr>
        <a:xfrm flipV="1">
          <a:off x="13893800" y="642721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127000</xdr:rowOff>
    </xdr:to>
    <xdr:cxnSp macro="">
      <xdr:nvCxnSpPr>
        <xdr:cNvPr id="305" name="直線コネクタ 304"/>
        <xdr:cNvCxnSpPr/>
      </xdr:nvCxnSpPr>
      <xdr:spPr>
        <a:xfrm>
          <a:off x="13004800" y="65598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15" name="楕円 314"/>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16"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17" name="楕円 316"/>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18" name="テキスト ボックス 317"/>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19" name="楕円 318"/>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0" name="テキスト ボックス 319"/>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1" name="楕円 320"/>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2" name="テキスト ボックス 321"/>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23" name="楕円 322"/>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24" name="テキスト ボックス 323"/>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5</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年度において、公債費は昨年に比べ</a:t>
          </a:r>
          <a:r>
            <a:rPr kumimoji="1" lang="en-US" altLang="ja-JP" sz="900" b="0" i="0" u="none" strike="noStrike" kern="0" cap="none" spc="0" normalizeH="0" baseline="0" noProof="0">
              <a:ln>
                <a:noFill/>
              </a:ln>
              <a:solidFill>
                <a:prstClr val="black"/>
              </a:solidFill>
              <a:effectLst/>
              <a:uLnTx/>
              <a:uFillTx/>
              <a:latin typeface="+mn-lt"/>
              <a:ea typeface="+mn-ea"/>
              <a:cs typeface="+mn-cs"/>
            </a:rPr>
            <a:t>0.4</a:t>
          </a:r>
          <a:r>
            <a:rPr kumimoji="1" lang="ja-JP" altLang="en-US" sz="900" b="0" i="0" u="none" strike="noStrike" kern="0" cap="none" spc="0" normalizeH="0" baseline="0" noProof="0">
              <a:ln>
                <a:noFill/>
              </a:ln>
              <a:solidFill>
                <a:prstClr val="black"/>
              </a:solidFill>
              <a:effectLst/>
              <a:uLnTx/>
              <a:uFillTx/>
              <a:latin typeface="+mn-lt"/>
              <a:ea typeface="+mn-ea"/>
              <a:cs typeface="+mn-cs"/>
            </a:rPr>
            <a:t>％減少した。類似団体との比較においてもやや低い割合で推移している。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公債費の償還が平成</a:t>
          </a:r>
          <a:r>
            <a:rPr kumimoji="1" lang="en-US" altLang="ja-JP" sz="900" b="0" i="0" u="none" strike="noStrike" kern="0" cap="none" spc="0" normalizeH="0" baseline="0" noProof="0">
              <a:ln>
                <a:noFill/>
              </a:ln>
              <a:solidFill>
                <a:prstClr val="black"/>
              </a:solidFill>
              <a:effectLst/>
              <a:uLnTx/>
              <a:uFillTx/>
              <a:latin typeface="+mn-lt"/>
              <a:ea typeface="+mn-ea"/>
              <a:cs typeface="+mn-cs"/>
            </a:rPr>
            <a:t>17</a:t>
          </a:r>
          <a:r>
            <a:rPr kumimoji="1" lang="ja-JP" altLang="ja-JP" sz="900" b="0" i="0" u="none" strike="noStrike" kern="0" cap="none" spc="0" normalizeH="0" baseline="0" noProof="0">
              <a:ln>
                <a:noFill/>
              </a:ln>
              <a:solidFill>
                <a:prstClr val="black"/>
              </a:solidFill>
              <a:effectLst/>
              <a:uLnTx/>
              <a:uFillTx/>
              <a:latin typeface="+mn-lt"/>
              <a:ea typeface="+mn-ea"/>
              <a:cs typeface="+mn-cs"/>
            </a:rPr>
            <a:t>年度をピークに過ぎたことから、公債費残高は年々減少傾向だったが、</a:t>
          </a:r>
          <a:r>
            <a:rPr kumimoji="1" lang="ja-JP" altLang="en-US" sz="900" b="0" i="0" u="none" strike="noStrike" kern="0" cap="none" spc="0" normalizeH="0" baseline="0" noProof="0">
              <a:ln>
                <a:noFill/>
              </a:ln>
              <a:solidFill>
                <a:prstClr val="black"/>
              </a:solidFill>
              <a:effectLst/>
              <a:uLnTx/>
              <a:uFillTx/>
              <a:latin typeface="+mn-lt"/>
              <a:ea typeface="+mn-ea"/>
              <a:cs typeface="+mn-cs"/>
            </a:rPr>
            <a:t>ここ数年は</a:t>
          </a:r>
          <a:r>
            <a:rPr kumimoji="1" lang="ja-JP" altLang="ja-JP" sz="900" b="0" i="0" u="none" strike="noStrike" kern="0" cap="none" spc="0" normalizeH="0" baseline="0" noProof="0">
              <a:ln>
                <a:noFill/>
              </a:ln>
              <a:solidFill>
                <a:prstClr val="black"/>
              </a:solidFill>
              <a:effectLst/>
              <a:uLnTx/>
              <a:uFillTx/>
              <a:latin typeface="+mn-lt"/>
              <a:ea typeface="+mn-ea"/>
              <a:cs typeface="+mn-cs"/>
            </a:rPr>
            <a:t>過疎対策事業債等の元金償還</a:t>
          </a:r>
          <a:r>
            <a:rPr kumimoji="1" lang="ja-JP" altLang="en-US" sz="900" b="0" i="0" u="none" strike="noStrike" kern="0" cap="none" spc="0" normalizeH="0" baseline="0" noProof="0">
              <a:ln>
                <a:noFill/>
              </a:ln>
              <a:solidFill>
                <a:prstClr val="black"/>
              </a:solidFill>
              <a:effectLst/>
              <a:uLnTx/>
              <a:uFillTx/>
              <a:latin typeface="+mn-lt"/>
              <a:ea typeface="+mn-ea"/>
              <a:cs typeface="+mn-cs"/>
            </a:rPr>
            <a:t>増や臨時財政対策債の償還終了などが</a:t>
          </a:r>
          <a:r>
            <a:rPr kumimoji="1" lang="ja-JP" altLang="ja-JP" sz="900" b="0" i="0" u="none" strike="noStrike" kern="0" cap="none" spc="0" normalizeH="0" baseline="0" noProof="0">
              <a:ln>
                <a:noFill/>
              </a:ln>
              <a:solidFill>
                <a:prstClr val="black"/>
              </a:solidFill>
              <a:effectLst/>
              <a:uLnTx/>
              <a:uFillTx/>
              <a:latin typeface="+mn-lt"/>
              <a:ea typeface="+mn-ea"/>
              <a:cs typeface="+mn-cs"/>
            </a:rPr>
            <a:t>起因し、公債費</a:t>
          </a:r>
          <a:r>
            <a:rPr kumimoji="1" lang="ja-JP" altLang="en-US" sz="900" b="0" i="0" u="none" strike="noStrike" kern="0" cap="none" spc="0" normalizeH="0" baseline="0" noProof="0">
              <a:ln>
                <a:noFill/>
              </a:ln>
              <a:solidFill>
                <a:prstClr val="black"/>
              </a:solidFill>
              <a:effectLst/>
              <a:uLnTx/>
              <a:uFillTx/>
              <a:latin typeface="+mn-lt"/>
              <a:ea typeface="+mn-ea"/>
              <a:cs typeface="+mn-cs"/>
            </a:rPr>
            <a:t>は微増と微減を繰り返している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今後とも新規借入にあたっては、行政改革大網に基づき必要性・緊急性及び財源の見直しなど総合的な検討を行い、交付税措置等有利な起債を優先的に利用する。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50800</xdr:rowOff>
    </xdr:to>
    <xdr:cxnSp macro="">
      <xdr:nvCxnSpPr>
        <xdr:cNvPr id="356" name="直線コネクタ 355"/>
        <xdr:cNvCxnSpPr/>
      </xdr:nvCxnSpPr>
      <xdr:spPr>
        <a:xfrm flipV="1">
          <a:off x="3987800" y="130657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76</xdr:row>
      <xdr:rowOff>50800</xdr:rowOff>
    </xdr:to>
    <xdr:cxnSp macro="">
      <xdr:nvCxnSpPr>
        <xdr:cNvPr id="359" name="直線コネクタ 358"/>
        <xdr:cNvCxnSpPr/>
      </xdr:nvCxnSpPr>
      <xdr:spPr>
        <a:xfrm>
          <a:off x="3098800" y="13016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127000</xdr:rowOff>
    </xdr:to>
    <xdr:cxnSp macro="">
      <xdr:nvCxnSpPr>
        <xdr:cNvPr id="362" name="直線コネクタ 361"/>
        <xdr:cNvCxnSpPr/>
      </xdr:nvCxnSpPr>
      <xdr:spPr>
        <a:xfrm flipV="1">
          <a:off x="2209800" y="130162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127000</xdr:rowOff>
    </xdr:to>
    <xdr:cxnSp macro="">
      <xdr:nvCxnSpPr>
        <xdr:cNvPr id="365" name="直線コネクタ 364"/>
        <xdr:cNvCxnSpPr/>
      </xdr:nvCxnSpPr>
      <xdr:spPr>
        <a:xfrm>
          <a:off x="1320800" y="13145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5" name="楕円 374"/>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76"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77" name="楕円 376"/>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78" name="テキスト ボックス 377"/>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106680</xdr:rowOff>
    </xdr:from>
    <xdr:to>
      <xdr:col>15</xdr:col>
      <xdr:colOff>149225</xdr:colOff>
      <xdr:row>76</xdr:row>
      <xdr:rowOff>36830</xdr:rowOff>
    </xdr:to>
    <xdr:sp macro="" textlink="">
      <xdr:nvSpPr>
        <xdr:cNvPr id="379" name="楕円 378"/>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47007</xdr:rowOff>
    </xdr:from>
    <xdr:ext cx="762000" cy="259045"/>
    <xdr:sp macro="" textlink="">
      <xdr:nvSpPr>
        <xdr:cNvPr id="380" name="テキスト ボックス 379"/>
        <xdr:cNvSpPr txBox="1"/>
      </xdr:nvSpPr>
      <xdr:spPr>
        <a:xfrm>
          <a:off x="2717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1" name="楕円 380"/>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2" name="テキスト ボックス 381"/>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83" name="楕円 382"/>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84" name="テキスト ボックス 383"/>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職員数、外部への業務委託をはじめとした物件費、並びに他団体等への補助・負担金の水準が、類似団体と比較し、経常収支比率の高止まりである財政構造に課題を有しているが、</a:t>
          </a:r>
          <a:r>
            <a:rPr kumimoji="0" lang="ja-JP" altLang="ja-JP" sz="900" b="0" i="0" u="none" strike="noStrike" kern="0" cap="none" spc="0" normalizeH="0" baseline="0" noProof="0">
              <a:ln>
                <a:noFill/>
              </a:ln>
              <a:solidFill>
                <a:prstClr val="black"/>
              </a:solidFill>
              <a:effectLst/>
              <a:uLnTx/>
              <a:uFillTx/>
              <a:latin typeface="+mn-lt"/>
              <a:ea typeface="+mn-ea"/>
              <a:cs typeface="+mn-cs"/>
            </a:rPr>
            <a:t>経常収入が令和２年度対比 </a:t>
          </a:r>
          <a:r>
            <a:rPr kumimoji="0" lang="en-US" altLang="ja-JP" sz="900" b="0" i="0" u="none" strike="noStrike" kern="0" cap="none" spc="0" normalizeH="0" baseline="0" noProof="0">
              <a:ln>
                <a:noFill/>
              </a:ln>
              <a:solidFill>
                <a:prstClr val="black"/>
              </a:solidFill>
              <a:effectLst/>
              <a:uLnTx/>
              <a:uFillTx/>
              <a:latin typeface="+mn-lt"/>
              <a:ea typeface="+mn-ea"/>
              <a:cs typeface="+mn-cs"/>
            </a:rPr>
            <a:t>33.9</a:t>
          </a:r>
          <a:r>
            <a:rPr kumimoji="0" lang="ja-JP" altLang="ja-JP" sz="900" b="0" i="0" u="none" strike="noStrike" kern="0" cap="none" spc="0" normalizeH="0" baseline="0" noProof="0">
              <a:ln>
                <a:noFill/>
              </a:ln>
              <a:solidFill>
                <a:prstClr val="black"/>
              </a:solidFill>
              <a:effectLst/>
              <a:uLnTx/>
              <a:uFillTx/>
              <a:latin typeface="+mn-lt"/>
              <a:ea typeface="+mn-ea"/>
              <a:cs typeface="+mn-cs"/>
            </a:rPr>
            <a:t>％ 増となった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年度では、類似団体平均差が令和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年度 </a:t>
          </a:r>
          <a:r>
            <a:rPr kumimoji="1" lang="en-US" altLang="ja-JP" sz="900" b="0" i="0" u="none" strike="noStrike" kern="0" cap="none" spc="0" normalizeH="0" baseline="0" noProof="0">
              <a:ln>
                <a:noFill/>
              </a:ln>
              <a:solidFill>
                <a:prstClr val="black"/>
              </a:solidFill>
              <a:effectLst/>
              <a:uLnTx/>
              <a:uFillTx/>
              <a:latin typeface="+mn-lt"/>
              <a:ea typeface="+mn-ea"/>
              <a:cs typeface="+mn-cs"/>
            </a:rPr>
            <a:t>27.6</a:t>
          </a:r>
          <a:r>
            <a:rPr kumimoji="1" lang="ja-JP" altLang="ja-JP" sz="900" b="0" i="0" u="none" strike="noStrike" kern="0" cap="none" spc="0" normalizeH="0" baseline="0" noProof="0">
              <a:ln>
                <a:noFill/>
              </a:ln>
              <a:solidFill>
                <a:prstClr val="black"/>
              </a:solidFill>
              <a:effectLst/>
              <a:uLnTx/>
              <a:uFillTx/>
              <a:latin typeface="+mn-lt"/>
              <a:ea typeface="+mn-ea"/>
              <a:cs typeface="+mn-cs"/>
            </a:rPr>
            <a:t>％から令和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 </a:t>
          </a:r>
          <a:r>
            <a:rPr kumimoji="1" lang="en-US" altLang="ja-JP" sz="900" b="0" i="0" u="none" strike="noStrike" kern="0" cap="none" spc="0" normalizeH="0" baseline="0" noProof="0">
              <a:ln>
                <a:noFill/>
              </a:ln>
              <a:solidFill>
                <a:prstClr val="black"/>
              </a:solidFill>
              <a:effectLst/>
              <a:uLnTx/>
              <a:uFillTx/>
              <a:latin typeface="+mn-lt"/>
              <a:ea typeface="+mn-ea"/>
              <a:cs typeface="+mn-cs"/>
            </a:rPr>
            <a:t>9.3</a:t>
          </a:r>
          <a:r>
            <a:rPr kumimoji="1" lang="ja-JP" altLang="ja-JP" sz="900" b="0" i="0" u="none" strike="noStrike" kern="0" cap="none" spc="0" normalizeH="0" baseline="0" noProof="0">
              <a:ln>
                <a:noFill/>
              </a:ln>
              <a:solidFill>
                <a:prstClr val="black"/>
              </a:solidFill>
              <a:effectLst/>
              <a:uLnTx/>
              <a:uFillTx/>
              <a:latin typeface="+mn-lt"/>
              <a:ea typeface="+mn-ea"/>
              <a:cs typeface="+mn-cs"/>
            </a:rPr>
            <a:t>％となり、その差が</a:t>
          </a:r>
          <a:r>
            <a:rPr kumimoji="1" lang="en-US" altLang="ja-JP" sz="900" b="0" i="0" u="none" strike="noStrike" kern="0" cap="none" spc="0" normalizeH="0" baseline="0" noProof="0">
              <a:ln>
                <a:noFill/>
              </a:ln>
              <a:solidFill>
                <a:prstClr val="black"/>
              </a:solidFill>
              <a:effectLst/>
              <a:uLnTx/>
              <a:uFillTx/>
              <a:latin typeface="+mn-lt"/>
              <a:ea typeface="+mn-ea"/>
              <a:cs typeface="+mn-cs"/>
            </a:rPr>
            <a:t>18.3</a:t>
          </a:r>
          <a:r>
            <a:rPr kumimoji="1" lang="ja-JP" altLang="ja-JP" sz="900" b="0" i="0" u="none" strike="noStrike" kern="0" cap="none" spc="0" normalizeH="0" baseline="0" noProof="0">
              <a:ln>
                <a:noFill/>
              </a:ln>
              <a:solidFill>
                <a:prstClr val="black"/>
              </a:solidFill>
              <a:effectLst/>
              <a:uLnTx/>
              <a:uFillTx/>
              <a:latin typeface="+mn-lt"/>
              <a:ea typeface="+mn-ea"/>
              <a:cs typeface="+mn-cs"/>
            </a:rPr>
            <a:t>％減となった。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しかし、一時的な経常収入による要因に伴う改善では根本的な改善にならないため、令和</a:t>
          </a:r>
          <a:r>
            <a:rPr kumimoji="1" lang="en-US" altLang="ja-JP" sz="900" b="0" i="0" u="none" strike="noStrike" kern="0" cap="none" spc="0" normalizeH="0" baseline="0" noProof="0">
              <a:ln>
                <a:noFill/>
              </a:ln>
              <a:solidFill>
                <a:prstClr val="black"/>
              </a:solidFill>
              <a:effectLst/>
              <a:uLnTx/>
              <a:uFillTx/>
              <a:latin typeface="+mn-lt"/>
              <a:ea typeface="+mn-ea"/>
              <a:cs typeface="+mn-cs"/>
            </a:rPr>
            <a:t>5</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年度では、類似団体平均差が</a:t>
          </a:r>
          <a:r>
            <a:rPr kumimoji="1" lang="en-US" altLang="ja-JP" sz="900" b="0" i="0" u="none" strike="noStrike" kern="0" cap="none" spc="0" normalizeH="0" baseline="0" noProof="0">
              <a:ln>
                <a:noFill/>
              </a:ln>
              <a:solidFill>
                <a:prstClr val="black"/>
              </a:solidFill>
              <a:effectLst/>
              <a:uLnTx/>
              <a:uFillTx/>
              <a:latin typeface="+mn-lt"/>
              <a:ea typeface="+mn-ea"/>
              <a:cs typeface="+mn-cs"/>
            </a:rPr>
            <a:t>11.9%</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となった。今後においても行政改革大網に基づき必要性・緊急性及び財源の見直しなど総合的な検討を行い、投資的経費は必要事業の峻別を今後より一層徹底し、財政健全化に引き続き取り組む。</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399" name="直線コネクタ 398"/>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0" name="テキスト ボックス 399"/>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1" name="直線コネクタ 40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2" name="テキスト ボックス 40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03" name="直線コネクタ 402"/>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04" name="テキスト ボックス 403"/>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07" name="直線コネクタ 406"/>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08" name="テキスト ボックス 407"/>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09" name="直線コネクタ 40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0" name="テキスト ボックス 40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1" name="直線コネクタ 410"/>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2" name="テキスト ボックス 411"/>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86995</xdr:rowOff>
    </xdr:from>
    <xdr:to>
      <xdr:col>82</xdr:col>
      <xdr:colOff>107950</xdr:colOff>
      <xdr:row>79</xdr:row>
      <xdr:rowOff>75564</xdr:rowOff>
    </xdr:to>
    <xdr:cxnSp macro="">
      <xdr:nvCxnSpPr>
        <xdr:cNvPr id="416" name="直線コネクタ 415"/>
        <xdr:cNvCxnSpPr/>
      </xdr:nvCxnSpPr>
      <xdr:spPr>
        <a:xfrm flipV="1">
          <a:off x="16510000" y="12602845"/>
          <a:ext cx="0" cy="10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47641</xdr:rowOff>
    </xdr:from>
    <xdr:ext cx="762000" cy="259045"/>
    <xdr:sp macro="" textlink="">
      <xdr:nvSpPr>
        <xdr:cNvPr id="417" name="公債費以外最小値テキスト"/>
        <xdr:cNvSpPr txBox="1"/>
      </xdr:nvSpPr>
      <xdr:spPr>
        <a:xfrm>
          <a:off x="16598900" y="1359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75564</xdr:rowOff>
    </xdr:from>
    <xdr:to>
      <xdr:col>82</xdr:col>
      <xdr:colOff>196850</xdr:colOff>
      <xdr:row>79</xdr:row>
      <xdr:rowOff>75564</xdr:rowOff>
    </xdr:to>
    <xdr:cxnSp macro="">
      <xdr:nvCxnSpPr>
        <xdr:cNvPr id="418" name="直線コネクタ 417"/>
        <xdr:cNvCxnSpPr/>
      </xdr:nvCxnSpPr>
      <xdr:spPr>
        <a:xfrm>
          <a:off x="16421100" y="1362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1922</xdr:rowOff>
    </xdr:from>
    <xdr:ext cx="762000" cy="259045"/>
    <xdr:sp macro="" textlink="">
      <xdr:nvSpPr>
        <xdr:cNvPr id="419" name="公債費以外最大値テキスト"/>
        <xdr:cNvSpPr txBox="1"/>
      </xdr:nvSpPr>
      <xdr:spPr>
        <a:xfrm>
          <a:off x="16598900" y="123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86995</xdr:rowOff>
    </xdr:from>
    <xdr:to>
      <xdr:col>82</xdr:col>
      <xdr:colOff>196850</xdr:colOff>
      <xdr:row>73</xdr:row>
      <xdr:rowOff>86995</xdr:rowOff>
    </xdr:to>
    <xdr:cxnSp macro="">
      <xdr:nvCxnSpPr>
        <xdr:cNvPr id="420" name="直線コネクタ 419"/>
        <xdr:cNvCxnSpPr/>
      </xdr:nvCxnSpPr>
      <xdr:spPr>
        <a:xfrm>
          <a:off x="16421100" y="1260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75564</xdr:rowOff>
    </xdr:to>
    <xdr:cxnSp macro="">
      <xdr:nvCxnSpPr>
        <xdr:cNvPr id="421" name="直線コネクタ 420"/>
        <xdr:cNvCxnSpPr/>
      </xdr:nvCxnSpPr>
      <xdr:spPr>
        <a:xfrm flipV="1">
          <a:off x="15671800" y="13500100"/>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95584</xdr:rowOff>
    </xdr:from>
    <xdr:ext cx="762000" cy="259045"/>
    <xdr:sp macro="" textlink="">
      <xdr:nvSpPr>
        <xdr:cNvPr id="422" name="公債費以外平均値テキスト"/>
        <xdr:cNvSpPr txBox="1"/>
      </xdr:nvSpPr>
      <xdr:spPr>
        <a:xfrm>
          <a:off x="16598900" y="1295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79057</xdr:rowOff>
    </xdr:from>
    <xdr:to>
      <xdr:col>82</xdr:col>
      <xdr:colOff>158750</xdr:colOff>
      <xdr:row>77</xdr:row>
      <xdr:rowOff>9207</xdr:rowOff>
    </xdr:to>
    <xdr:sp macro="" textlink="">
      <xdr:nvSpPr>
        <xdr:cNvPr id="423" name="フローチャート: 判断 422"/>
        <xdr:cNvSpPr/>
      </xdr:nvSpPr>
      <xdr:spPr>
        <a:xfrm>
          <a:off x="16459200" y="131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79</xdr:row>
      <xdr:rowOff>75564</xdr:rowOff>
    </xdr:to>
    <xdr:cxnSp macro="">
      <xdr:nvCxnSpPr>
        <xdr:cNvPr id="424" name="直線コネクタ 423"/>
        <xdr:cNvCxnSpPr/>
      </xdr:nvCxnSpPr>
      <xdr:spPr>
        <a:xfrm>
          <a:off x="14782800" y="13317220"/>
          <a:ext cx="889000" cy="3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47625</xdr:rowOff>
    </xdr:from>
    <xdr:to>
      <xdr:col>78</xdr:col>
      <xdr:colOff>120650</xdr:colOff>
      <xdr:row>76</xdr:row>
      <xdr:rowOff>149225</xdr:rowOff>
    </xdr:to>
    <xdr:sp macro="" textlink="">
      <xdr:nvSpPr>
        <xdr:cNvPr id="425" name="フローチャート: 判断 424"/>
        <xdr:cNvSpPr/>
      </xdr:nvSpPr>
      <xdr:spPr>
        <a:xfrm>
          <a:off x="15621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159402</xdr:rowOff>
    </xdr:from>
    <xdr:ext cx="736600" cy="259045"/>
    <xdr:sp macro="" textlink="">
      <xdr:nvSpPr>
        <xdr:cNvPr id="426" name="テキスト ボックス 425"/>
        <xdr:cNvSpPr txBox="1"/>
      </xdr:nvSpPr>
      <xdr:spPr>
        <a:xfrm>
          <a:off x="15290800" y="128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81</xdr:row>
      <xdr:rowOff>66993</xdr:rowOff>
    </xdr:to>
    <xdr:cxnSp macro="">
      <xdr:nvCxnSpPr>
        <xdr:cNvPr id="427" name="直線コネクタ 426"/>
        <xdr:cNvCxnSpPr/>
      </xdr:nvCxnSpPr>
      <xdr:spPr>
        <a:xfrm flipV="1">
          <a:off x="13893800" y="13317220"/>
          <a:ext cx="889000" cy="63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141922</xdr:rowOff>
    </xdr:from>
    <xdr:to>
      <xdr:col>74</xdr:col>
      <xdr:colOff>31750</xdr:colOff>
      <xdr:row>76</xdr:row>
      <xdr:rowOff>72073</xdr:rowOff>
    </xdr:to>
    <xdr:sp macro="" textlink="">
      <xdr:nvSpPr>
        <xdr:cNvPr id="428" name="フローチャート: 判断 427"/>
        <xdr:cNvSpPr/>
      </xdr:nvSpPr>
      <xdr:spPr>
        <a:xfrm>
          <a:off x="14732000" y="130006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82249</xdr:rowOff>
    </xdr:from>
    <xdr:ext cx="762000" cy="259045"/>
    <xdr:sp macro="" textlink="">
      <xdr:nvSpPr>
        <xdr:cNvPr id="429" name="テキスト ボックス 428"/>
        <xdr:cNvSpPr txBox="1"/>
      </xdr:nvSpPr>
      <xdr:spPr>
        <a:xfrm>
          <a:off x="14401800" y="12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98425</xdr:rowOff>
    </xdr:from>
    <xdr:to>
      <xdr:col>69</xdr:col>
      <xdr:colOff>92075</xdr:colOff>
      <xdr:row>81</xdr:row>
      <xdr:rowOff>66993</xdr:rowOff>
    </xdr:to>
    <xdr:cxnSp macro="">
      <xdr:nvCxnSpPr>
        <xdr:cNvPr id="430" name="直線コネクタ 429"/>
        <xdr:cNvCxnSpPr/>
      </xdr:nvCxnSpPr>
      <xdr:spPr>
        <a:xfrm>
          <a:off x="13004800" y="13642975"/>
          <a:ext cx="889000" cy="3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84773</xdr:rowOff>
    </xdr:from>
    <xdr:to>
      <xdr:col>69</xdr:col>
      <xdr:colOff>142875</xdr:colOff>
      <xdr:row>77</xdr:row>
      <xdr:rowOff>14923</xdr:rowOff>
    </xdr:to>
    <xdr:sp macro="" textlink="">
      <xdr:nvSpPr>
        <xdr:cNvPr id="431" name="フローチャート: 判断 430"/>
        <xdr:cNvSpPr/>
      </xdr:nvSpPr>
      <xdr:spPr>
        <a:xfrm>
          <a:off x="13843000" y="131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25099</xdr:rowOff>
    </xdr:from>
    <xdr:ext cx="762000" cy="259045"/>
    <xdr:sp macro="" textlink="">
      <xdr:nvSpPr>
        <xdr:cNvPr id="432" name="テキスト ボックス 431"/>
        <xdr:cNvSpPr txBox="1"/>
      </xdr:nvSpPr>
      <xdr:spPr>
        <a:xfrm>
          <a:off x="13512800" y="12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116205</xdr:rowOff>
    </xdr:from>
    <xdr:to>
      <xdr:col>65</xdr:col>
      <xdr:colOff>53975</xdr:colOff>
      <xdr:row>77</xdr:row>
      <xdr:rowOff>46355</xdr:rowOff>
    </xdr:to>
    <xdr:sp macro="" textlink="">
      <xdr:nvSpPr>
        <xdr:cNvPr id="433" name="フローチャート: 判断 432"/>
        <xdr:cNvSpPr/>
      </xdr:nvSpPr>
      <xdr:spPr>
        <a:xfrm>
          <a:off x="12954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56532</xdr:rowOff>
    </xdr:from>
    <xdr:ext cx="762000" cy="259045"/>
    <xdr:sp macro="" textlink="">
      <xdr:nvSpPr>
        <xdr:cNvPr id="434" name="テキスト ボックス 433"/>
        <xdr:cNvSpPr txBox="1"/>
      </xdr:nvSpPr>
      <xdr:spPr>
        <a:xfrm>
          <a:off x="12623800" y="1291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0" name="楕円 439"/>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156227</xdr:rowOff>
    </xdr:from>
    <xdr:ext cx="762000" cy="259045"/>
    <xdr:sp macro="" textlink="">
      <xdr:nvSpPr>
        <xdr:cNvPr id="441" name="公債費以外該当値テキスト"/>
        <xdr:cNvSpPr txBox="1"/>
      </xdr:nvSpPr>
      <xdr:spPr>
        <a:xfrm>
          <a:off x="165989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24764</xdr:rowOff>
    </xdr:from>
    <xdr:to>
      <xdr:col>78</xdr:col>
      <xdr:colOff>120650</xdr:colOff>
      <xdr:row>79</xdr:row>
      <xdr:rowOff>126364</xdr:rowOff>
    </xdr:to>
    <xdr:sp macro="" textlink="">
      <xdr:nvSpPr>
        <xdr:cNvPr id="442" name="楕円 441"/>
        <xdr:cNvSpPr/>
      </xdr:nvSpPr>
      <xdr:spPr>
        <a:xfrm>
          <a:off x="156210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111141</xdr:rowOff>
    </xdr:from>
    <xdr:ext cx="736600" cy="259045"/>
    <xdr:sp macro="" textlink="">
      <xdr:nvSpPr>
        <xdr:cNvPr id="443" name="テキスト ボックス 442"/>
        <xdr:cNvSpPr txBox="1"/>
      </xdr:nvSpPr>
      <xdr:spPr>
        <a:xfrm>
          <a:off x="15290800" y="13655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4" name="楕円 443"/>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45" name="テキスト ボックス 444"/>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16193</xdr:rowOff>
    </xdr:from>
    <xdr:to>
      <xdr:col>69</xdr:col>
      <xdr:colOff>142875</xdr:colOff>
      <xdr:row>81</xdr:row>
      <xdr:rowOff>117793</xdr:rowOff>
    </xdr:to>
    <xdr:sp macro="" textlink="">
      <xdr:nvSpPr>
        <xdr:cNvPr id="446" name="楕円 445"/>
        <xdr:cNvSpPr/>
      </xdr:nvSpPr>
      <xdr:spPr>
        <a:xfrm>
          <a:off x="13843000" y="139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102570</xdr:rowOff>
    </xdr:from>
    <xdr:ext cx="762000" cy="259045"/>
    <xdr:sp macro="" textlink="">
      <xdr:nvSpPr>
        <xdr:cNvPr id="447" name="テキスト ボックス 446"/>
        <xdr:cNvSpPr txBox="1"/>
      </xdr:nvSpPr>
      <xdr:spPr>
        <a:xfrm>
          <a:off x="13512800" y="1399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47625</xdr:rowOff>
    </xdr:from>
    <xdr:to>
      <xdr:col>65</xdr:col>
      <xdr:colOff>53975</xdr:colOff>
      <xdr:row>79</xdr:row>
      <xdr:rowOff>149225</xdr:rowOff>
    </xdr:to>
    <xdr:sp macro="" textlink="">
      <xdr:nvSpPr>
        <xdr:cNvPr id="448" name="楕円 447"/>
        <xdr:cNvSpPr/>
      </xdr:nvSpPr>
      <xdr:spPr>
        <a:xfrm>
          <a:off x="12954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134002</xdr:rowOff>
    </xdr:from>
    <xdr:ext cx="762000" cy="259045"/>
    <xdr:sp macro="" textlink="">
      <xdr:nvSpPr>
        <xdr:cNvPr id="449" name="テキスト ボックス 448"/>
        <xdr:cNvSpPr txBox="1"/>
      </xdr:nvSpPr>
      <xdr:spPr>
        <a:xfrm>
          <a:off x="12623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23833</xdr:rowOff>
    </xdr:from>
    <xdr:to>
      <xdr:col>29</xdr:col>
      <xdr:colOff>127000</xdr:colOff>
      <xdr:row>15</xdr:row>
      <xdr:rowOff>160164</xdr:rowOff>
    </xdr:to>
    <xdr:cxnSp macro="">
      <xdr:nvCxnSpPr>
        <xdr:cNvPr id="49" name="直線コネクタ 48"/>
        <xdr:cNvCxnSpPr/>
      </xdr:nvCxnSpPr>
      <xdr:spPr bwMode="auto">
        <a:xfrm>
          <a:off x="5003800" y="2643208"/>
          <a:ext cx="647700" cy="136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23833</xdr:rowOff>
    </xdr:from>
    <xdr:to>
      <xdr:col>26</xdr:col>
      <xdr:colOff>50800</xdr:colOff>
      <xdr:row>15</xdr:row>
      <xdr:rowOff>38215</xdr:rowOff>
    </xdr:to>
    <xdr:cxnSp macro="">
      <xdr:nvCxnSpPr>
        <xdr:cNvPr id="52" name="直線コネクタ 51"/>
        <xdr:cNvCxnSpPr/>
      </xdr:nvCxnSpPr>
      <xdr:spPr bwMode="auto">
        <a:xfrm flipV="1">
          <a:off x="4305300" y="2643208"/>
          <a:ext cx="698500" cy="1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38215</xdr:rowOff>
    </xdr:from>
    <xdr:to>
      <xdr:col>22</xdr:col>
      <xdr:colOff>114300</xdr:colOff>
      <xdr:row>15</xdr:row>
      <xdr:rowOff>38616</xdr:rowOff>
    </xdr:to>
    <xdr:cxnSp macro="">
      <xdr:nvCxnSpPr>
        <xdr:cNvPr id="55" name="直線コネクタ 54"/>
        <xdr:cNvCxnSpPr/>
      </xdr:nvCxnSpPr>
      <xdr:spPr bwMode="auto">
        <a:xfrm flipV="1">
          <a:off x="3606800" y="2657590"/>
          <a:ext cx="698500" cy="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38616</xdr:rowOff>
    </xdr:from>
    <xdr:to>
      <xdr:col>18</xdr:col>
      <xdr:colOff>177800</xdr:colOff>
      <xdr:row>15</xdr:row>
      <xdr:rowOff>142922</xdr:rowOff>
    </xdr:to>
    <xdr:cxnSp macro="">
      <xdr:nvCxnSpPr>
        <xdr:cNvPr id="58" name="直線コネクタ 57"/>
        <xdr:cNvCxnSpPr/>
      </xdr:nvCxnSpPr>
      <xdr:spPr bwMode="auto">
        <a:xfrm flipV="1">
          <a:off x="2908300" y="2657991"/>
          <a:ext cx="698500" cy="10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109364</xdr:rowOff>
    </xdr:from>
    <xdr:to>
      <xdr:col>29</xdr:col>
      <xdr:colOff>177800</xdr:colOff>
      <xdr:row>16</xdr:row>
      <xdr:rowOff>39514</xdr:rowOff>
    </xdr:to>
    <xdr:sp macro="" textlink="">
      <xdr:nvSpPr>
        <xdr:cNvPr id="68" name="楕円 67"/>
        <xdr:cNvSpPr/>
      </xdr:nvSpPr>
      <xdr:spPr bwMode="auto">
        <a:xfrm>
          <a:off x="5600700" y="272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125891</xdr:rowOff>
    </xdr:from>
    <xdr:ext cx="762000" cy="259045"/>
    <xdr:sp macro="" textlink="">
      <xdr:nvSpPr>
        <xdr:cNvPr id="69" name="人口1人当たり決算額の推移該当値テキスト130"/>
        <xdr:cNvSpPr txBox="1"/>
      </xdr:nvSpPr>
      <xdr:spPr>
        <a:xfrm>
          <a:off x="5740400" y="257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144483</xdr:rowOff>
    </xdr:from>
    <xdr:to>
      <xdr:col>26</xdr:col>
      <xdr:colOff>101600</xdr:colOff>
      <xdr:row>15</xdr:row>
      <xdr:rowOff>74633</xdr:rowOff>
    </xdr:to>
    <xdr:sp macro="" textlink="">
      <xdr:nvSpPr>
        <xdr:cNvPr id="70" name="楕円 69"/>
        <xdr:cNvSpPr/>
      </xdr:nvSpPr>
      <xdr:spPr bwMode="auto">
        <a:xfrm>
          <a:off x="4953000" y="259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84810</xdr:rowOff>
    </xdr:from>
    <xdr:ext cx="736600" cy="259045"/>
    <xdr:sp macro="" textlink="">
      <xdr:nvSpPr>
        <xdr:cNvPr id="71" name="テキスト ボックス 70"/>
        <xdr:cNvSpPr txBox="1"/>
      </xdr:nvSpPr>
      <xdr:spPr>
        <a:xfrm>
          <a:off x="4622800" y="236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158865</xdr:rowOff>
    </xdr:from>
    <xdr:to>
      <xdr:col>22</xdr:col>
      <xdr:colOff>165100</xdr:colOff>
      <xdr:row>15</xdr:row>
      <xdr:rowOff>89015</xdr:rowOff>
    </xdr:to>
    <xdr:sp macro="" textlink="">
      <xdr:nvSpPr>
        <xdr:cNvPr id="72" name="楕円 71"/>
        <xdr:cNvSpPr/>
      </xdr:nvSpPr>
      <xdr:spPr bwMode="auto">
        <a:xfrm>
          <a:off x="4254500" y="2606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99192</xdr:rowOff>
    </xdr:from>
    <xdr:ext cx="762000" cy="259045"/>
    <xdr:sp macro="" textlink="">
      <xdr:nvSpPr>
        <xdr:cNvPr id="73" name="テキスト ボックス 72"/>
        <xdr:cNvSpPr txBox="1"/>
      </xdr:nvSpPr>
      <xdr:spPr>
        <a:xfrm>
          <a:off x="3924300" y="237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159266</xdr:rowOff>
    </xdr:from>
    <xdr:to>
      <xdr:col>19</xdr:col>
      <xdr:colOff>38100</xdr:colOff>
      <xdr:row>15</xdr:row>
      <xdr:rowOff>89416</xdr:rowOff>
    </xdr:to>
    <xdr:sp macro="" textlink="">
      <xdr:nvSpPr>
        <xdr:cNvPr id="74" name="楕円 73"/>
        <xdr:cNvSpPr/>
      </xdr:nvSpPr>
      <xdr:spPr bwMode="auto">
        <a:xfrm>
          <a:off x="3556000" y="2607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99593</xdr:rowOff>
    </xdr:from>
    <xdr:ext cx="762000" cy="259045"/>
    <xdr:sp macro="" textlink="">
      <xdr:nvSpPr>
        <xdr:cNvPr id="75" name="テキスト ボックス 74"/>
        <xdr:cNvSpPr txBox="1"/>
      </xdr:nvSpPr>
      <xdr:spPr>
        <a:xfrm>
          <a:off x="3225800" y="23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92122</xdr:rowOff>
    </xdr:from>
    <xdr:to>
      <xdr:col>15</xdr:col>
      <xdr:colOff>101600</xdr:colOff>
      <xdr:row>16</xdr:row>
      <xdr:rowOff>22272</xdr:rowOff>
    </xdr:to>
    <xdr:sp macro="" textlink="">
      <xdr:nvSpPr>
        <xdr:cNvPr id="76" name="楕円 75"/>
        <xdr:cNvSpPr/>
      </xdr:nvSpPr>
      <xdr:spPr bwMode="auto">
        <a:xfrm>
          <a:off x="2857500" y="271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32449</xdr:rowOff>
    </xdr:from>
    <xdr:ext cx="762000" cy="259045"/>
    <xdr:sp macro="" textlink="">
      <xdr:nvSpPr>
        <xdr:cNvPr id="77" name="テキスト ボックス 76"/>
        <xdr:cNvSpPr txBox="1"/>
      </xdr:nvSpPr>
      <xdr:spPr>
        <a:xfrm>
          <a:off x="2527300" y="248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133807</xdr:rowOff>
    </xdr:from>
    <xdr:to>
      <xdr:col>29</xdr:col>
      <xdr:colOff>127000</xdr:colOff>
      <xdr:row>35</xdr:row>
      <xdr:rowOff>189422</xdr:rowOff>
    </xdr:to>
    <xdr:cxnSp macro="">
      <xdr:nvCxnSpPr>
        <xdr:cNvPr id="108" name="直線コネクタ 107"/>
        <xdr:cNvCxnSpPr/>
      </xdr:nvCxnSpPr>
      <xdr:spPr bwMode="auto">
        <a:xfrm>
          <a:off x="5003800" y="6744157"/>
          <a:ext cx="647700" cy="55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95705</xdr:rowOff>
    </xdr:from>
    <xdr:to>
      <xdr:col>26</xdr:col>
      <xdr:colOff>50800</xdr:colOff>
      <xdr:row>35</xdr:row>
      <xdr:rowOff>133807</xdr:rowOff>
    </xdr:to>
    <xdr:cxnSp macro="">
      <xdr:nvCxnSpPr>
        <xdr:cNvPr id="111" name="直線コネクタ 110"/>
        <xdr:cNvCxnSpPr/>
      </xdr:nvCxnSpPr>
      <xdr:spPr bwMode="auto">
        <a:xfrm>
          <a:off x="4305300" y="6706055"/>
          <a:ext cx="698500" cy="38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95705</xdr:rowOff>
    </xdr:from>
    <xdr:to>
      <xdr:col>22</xdr:col>
      <xdr:colOff>114300</xdr:colOff>
      <xdr:row>35</xdr:row>
      <xdr:rowOff>120805</xdr:rowOff>
    </xdr:to>
    <xdr:cxnSp macro="">
      <xdr:nvCxnSpPr>
        <xdr:cNvPr id="114" name="直線コネクタ 113"/>
        <xdr:cNvCxnSpPr/>
      </xdr:nvCxnSpPr>
      <xdr:spPr bwMode="auto">
        <a:xfrm flipV="1">
          <a:off x="3606800" y="6706055"/>
          <a:ext cx="698500" cy="2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120805</xdr:rowOff>
    </xdr:from>
    <xdr:to>
      <xdr:col>18</xdr:col>
      <xdr:colOff>177800</xdr:colOff>
      <xdr:row>35</xdr:row>
      <xdr:rowOff>138590</xdr:rowOff>
    </xdr:to>
    <xdr:cxnSp macro="">
      <xdr:nvCxnSpPr>
        <xdr:cNvPr id="117" name="直線コネクタ 116"/>
        <xdr:cNvCxnSpPr/>
      </xdr:nvCxnSpPr>
      <xdr:spPr bwMode="auto">
        <a:xfrm flipV="1">
          <a:off x="2908300" y="6731155"/>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138622</xdr:rowOff>
    </xdr:from>
    <xdr:to>
      <xdr:col>29</xdr:col>
      <xdr:colOff>177800</xdr:colOff>
      <xdr:row>35</xdr:row>
      <xdr:rowOff>240222</xdr:rowOff>
    </xdr:to>
    <xdr:sp macro="" textlink="">
      <xdr:nvSpPr>
        <xdr:cNvPr id="127" name="楕円 126"/>
        <xdr:cNvSpPr/>
      </xdr:nvSpPr>
      <xdr:spPr bwMode="auto">
        <a:xfrm>
          <a:off x="5600700" y="674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110699</xdr:rowOff>
    </xdr:from>
    <xdr:ext cx="762000" cy="259045"/>
    <xdr:sp macro="" textlink="">
      <xdr:nvSpPr>
        <xdr:cNvPr id="128" name="人口1人当たり決算額の推移該当値テキスト445"/>
        <xdr:cNvSpPr txBox="1"/>
      </xdr:nvSpPr>
      <xdr:spPr>
        <a:xfrm>
          <a:off x="5740400" y="672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83007</xdr:rowOff>
    </xdr:from>
    <xdr:to>
      <xdr:col>26</xdr:col>
      <xdr:colOff>101600</xdr:colOff>
      <xdr:row>35</xdr:row>
      <xdr:rowOff>184607</xdr:rowOff>
    </xdr:to>
    <xdr:sp macro="" textlink="">
      <xdr:nvSpPr>
        <xdr:cNvPr id="129" name="楕円 128"/>
        <xdr:cNvSpPr/>
      </xdr:nvSpPr>
      <xdr:spPr bwMode="auto">
        <a:xfrm>
          <a:off x="4953000" y="669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194784</xdr:rowOff>
    </xdr:from>
    <xdr:ext cx="736600" cy="259045"/>
    <xdr:sp macro="" textlink="">
      <xdr:nvSpPr>
        <xdr:cNvPr id="130" name="テキスト ボックス 129"/>
        <xdr:cNvSpPr txBox="1"/>
      </xdr:nvSpPr>
      <xdr:spPr>
        <a:xfrm>
          <a:off x="4622800" y="646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44905</xdr:rowOff>
    </xdr:from>
    <xdr:to>
      <xdr:col>22</xdr:col>
      <xdr:colOff>165100</xdr:colOff>
      <xdr:row>35</xdr:row>
      <xdr:rowOff>146505</xdr:rowOff>
    </xdr:to>
    <xdr:sp macro="" textlink="">
      <xdr:nvSpPr>
        <xdr:cNvPr id="131" name="楕円 130"/>
        <xdr:cNvSpPr/>
      </xdr:nvSpPr>
      <xdr:spPr bwMode="auto">
        <a:xfrm>
          <a:off x="4254500" y="6655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156682</xdr:rowOff>
    </xdr:from>
    <xdr:ext cx="762000" cy="259045"/>
    <xdr:sp macro="" textlink="">
      <xdr:nvSpPr>
        <xdr:cNvPr id="132" name="テキスト ボックス 131"/>
        <xdr:cNvSpPr txBox="1"/>
      </xdr:nvSpPr>
      <xdr:spPr>
        <a:xfrm>
          <a:off x="3924300" y="64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70005</xdr:rowOff>
    </xdr:from>
    <xdr:to>
      <xdr:col>19</xdr:col>
      <xdr:colOff>38100</xdr:colOff>
      <xdr:row>35</xdr:row>
      <xdr:rowOff>171605</xdr:rowOff>
    </xdr:to>
    <xdr:sp macro="" textlink="">
      <xdr:nvSpPr>
        <xdr:cNvPr id="133" name="楕円 132"/>
        <xdr:cNvSpPr/>
      </xdr:nvSpPr>
      <xdr:spPr bwMode="auto">
        <a:xfrm>
          <a:off x="3556000" y="6680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181782</xdr:rowOff>
    </xdr:from>
    <xdr:ext cx="762000" cy="259045"/>
    <xdr:sp macro="" textlink="">
      <xdr:nvSpPr>
        <xdr:cNvPr id="134" name="テキスト ボックス 133"/>
        <xdr:cNvSpPr txBox="1"/>
      </xdr:nvSpPr>
      <xdr:spPr>
        <a:xfrm>
          <a:off x="3225800" y="644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87790</xdr:rowOff>
    </xdr:from>
    <xdr:to>
      <xdr:col>15</xdr:col>
      <xdr:colOff>101600</xdr:colOff>
      <xdr:row>35</xdr:row>
      <xdr:rowOff>189390</xdr:rowOff>
    </xdr:to>
    <xdr:sp macro="" textlink="">
      <xdr:nvSpPr>
        <xdr:cNvPr id="135" name="楕円 134"/>
        <xdr:cNvSpPr/>
      </xdr:nvSpPr>
      <xdr:spPr bwMode="auto">
        <a:xfrm>
          <a:off x="2857500" y="6698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199567</xdr:rowOff>
    </xdr:from>
    <xdr:ext cx="762000" cy="259045"/>
    <xdr:sp macro="" textlink="">
      <xdr:nvSpPr>
        <xdr:cNvPr id="136" name="テキスト ボックス 135"/>
        <xdr:cNvSpPr txBox="1"/>
      </xdr:nvSpPr>
      <xdr:spPr>
        <a:xfrm>
          <a:off x="2527300" y="646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
967
280.09
2,813,507
2,740,140
70,881
1,499,827
2,198,220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28025</xdr:rowOff>
    </xdr:from>
    <xdr:to>
      <xdr:col>24</xdr:col>
      <xdr:colOff>63500</xdr:colOff>
      <xdr:row>35</xdr:row>
      <xdr:rowOff>140027</xdr:rowOff>
    </xdr:to>
    <xdr:cxnSp macro="">
      <xdr:nvCxnSpPr>
        <xdr:cNvPr id="60" name="直線コネクタ 59"/>
        <xdr:cNvCxnSpPr/>
      </xdr:nvCxnSpPr>
      <xdr:spPr>
        <a:xfrm>
          <a:off x="3797300" y="6028775"/>
          <a:ext cx="838200" cy="1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28025</xdr:rowOff>
    </xdr:from>
    <xdr:to>
      <xdr:col>19</xdr:col>
      <xdr:colOff>177800</xdr:colOff>
      <xdr:row>35</xdr:row>
      <xdr:rowOff>29640</xdr:rowOff>
    </xdr:to>
    <xdr:cxnSp macro="">
      <xdr:nvCxnSpPr>
        <xdr:cNvPr id="63" name="直線コネクタ 62"/>
        <xdr:cNvCxnSpPr/>
      </xdr:nvCxnSpPr>
      <xdr:spPr>
        <a:xfrm flipV="1">
          <a:off x="2908300" y="6028775"/>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29640</xdr:rowOff>
    </xdr:from>
    <xdr:to>
      <xdr:col>15</xdr:col>
      <xdr:colOff>50800</xdr:colOff>
      <xdr:row>35</xdr:row>
      <xdr:rowOff>69948</xdr:rowOff>
    </xdr:to>
    <xdr:cxnSp macro="">
      <xdr:nvCxnSpPr>
        <xdr:cNvPr id="66" name="直線コネクタ 65"/>
        <xdr:cNvCxnSpPr/>
      </xdr:nvCxnSpPr>
      <xdr:spPr>
        <a:xfrm flipV="1">
          <a:off x="2019300" y="6030390"/>
          <a:ext cx="889000" cy="4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69948</xdr:rowOff>
    </xdr:from>
    <xdr:to>
      <xdr:col>10</xdr:col>
      <xdr:colOff>114300</xdr:colOff>
      <xdr:row>36</xdr:row>
      <xdr:rowOff>16433</xdr:rowOff>
    </xdr:to>
    <xdr:cxnSp macro="">
      <xdr:nvCxnSpPr>
        <xdr:cNvPr id="69" name="直線コネクタ 68"/>
        <xdr:cNvCxnSpPr/>
      </xdr:nvCxnSpPr>
      <xdr:spPr>
        <a:xfrm flipV="1">
          <a:off x="1130300" y="6070698"/>
          <a:ext cx="889000" cy="1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89227</xdr:rowOff>
    </xdr:from>
    <xdr:to>
      <xdr:col>24</xdr:col>
      <xdr:colOff>114300</xdr:colOff>
      <xdr:row>36</xdr:row>
      <xdr:rowOff>19377</xdr:rowOff>
    </xdr:to>
    <xdr:sp macro="" textlink="">
      <xdr:nvSpPr>
        <xdr:cNvPr id="79" name="楕円 78"/>
        <xdr:cNvSpPr/>
      </xdr:nvSpPr>
      <xdr:spPr>
        <a:xfrm>
          <a:off x="4584700" y="60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112104</xdr:rowOff>
    </xdr:from>
    <xdr:ext cx="599010" cy="259045"/>
    <xdr:sp macro="" textlink="">
      <xdr:nvSpPr>
        <xdr:cNvPr id="80" name="人件費該当値テキスト"/>
        <xdr:cNvSpPr txBox="1"/>
      </xdr:nvSpPr>
      <xdr:spPr>
        <a:xfrm>
          <a:off x="4686300" y="594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148675</xdr:rowOff>
    </xdr:from>
    <xdr:to>
      <xdr:col>20</xdr:col>
      <xdr:colOff>38100</xdr:colOff>
      <xdr:row>35</xdr:row>
      <xdr:rowOff>78825</xdr:rowOff>
    </xdr:to>
    <xdr:sp macro="" textlink="">
      <xdr:nvSpPr>
        <xdr:cNvPr id="81" name="楕円 80"/>
        <xdr:cNvSpPr/>
      </xdr:nvSpPr>
      <xdr:spPr>
        <a:xfrm>
          <a:off x="3746500" y="59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95352</xdr:rowOff>
    </xdr:from>
    <xdr:ext cx="599010" cy="259045"/>
    <xdr:sp macro="" textlink="">
      <xdr:nvSpPr>
        <xdr:cNvPr id="82" name="テキスト ボックス 81"/>
        <xdr:cNvSpPr txBox="1"/>
      </xdr:nvSpPr>
      <xdr:spPr>
        <a:xfrm>
          <a:off x="3497795" y="575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150290</xdr:rowOff>
    </xdr:from>
    <xdr:to>
      <xdr:col>15</xdr:col>
      <xdr:colOff>101600</xdr:colOff>
      <xdr:row>35</xdr:row>
      <xdr:rowOff>80440</xdr:rowOff>
    </xdr:to>
    <xdr:sp macro="" textlink="">
      <xdr:nvSpPr>
        <xdr:cNvPr id="83" name="楕円 82"/>
        <xdr:cNvSpPr/>
      </xdr:nvSpPr>
      <xdr:spPr>
        <a:xfrm>
          <a:off x="2857500" y="59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96967</xdr:rowOff>
    </xdr:from>
    <xdr:ext cx="599010" cy="259045"/>
    <xdr:sp macro="" textlink="">
      <xdr:nvSpPr>
        <xdr:cNvPr id="84" name="テキスト ボックス 83"/>
        <xdr:cNvSpPr txBox="1"/>
      </xdr:nvSpPr>
      <xdr:spPr>
        <a:xfrm>
          <a:off x="2608795" y="575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19148</xdr:rowOff>
    </xdr:from>
    <xdr:to>
      <xdr:col>10</xdr:col>
      <xdr:colOff>165100</xdr:colOff>
      <xdr:row>35</xdr:row>
      <xdr:rowOff>120748</xdr:rowOff>
    </xdr:to>
    <xdr:sp macro="" textlink="">
      <xdr:nvSpPr>
        <xdr:cNvPr id="85" name="楕円 84"/>
        <xdr:cNvSpPr/>
      </xdr:nvSpPr>
      <xdr:spPr>
        <a:xfrm>
          <a:off x="1968500" y="60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137275</xdr:rowOff>
    </xdr:from>
    <xdr:ext cx="599010" cy="259045"/>
    <xdr:sp macro="" textlink="">
      <xdr:nvSpPr>
        <xdr:cNvPr id="86" name="テキスト ボックス 85"/>
        <xdr:cNvSpPr txBox="1"/>
      </xdr:nvSpPr>
      <xdr:spPr>
        <a:xfrm>
          <a:off x="1719795" y="579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137083</xdr:rowOff>
    </xdr:from>
    <xdr:to>
      <xdr:col>6</xdr:col>
      <xdr:colOff>38100</xdr:colOff>
      <xdr:row>36</xdr:row>
      <xdr:rowOff>67233</xdr:rowOff>
    </xdr:to>
    <xdr:sp macro="" textlink="">
      <xdr:nvSpPr>
        <xdr:cNvPr id="87" name="楕円 86"/>
        <xdr:cNvSpPr/>
      </xdr:nvSpPr>
      <xdr:spPr>
        <a:xfrm>
          <a:off x="1079500" y="61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83760</xdr:rowOff>
    </xdr:from>
    <xdr:ext cx="599010" cy="259045"/>
    <xdr:sp macro="" textlink="">
      <xdr:nvSpPr>
        <xdr:cNvPr id="88" name="テキスト ボックス 87"/>
        <xdr:cNvSpPr txBox="1"/>
      </xdr:nvSpPr>
      <xdr:spPr>
        <a:xfrm>
          <a:off x="830795" y="59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138271</xdr:rowOff>
    </xdr:from>
    <xdr:to>
      <xdr:col>24</xdr:col>
      <xdr:colOff>63500</xdr:colOff>
      <xdr:row>54</xdr:row>
      <xdr:rowOff>124870</xdr:rowOff>
    </xdr:to>
    <xdr:cxnSp macro="">
      <xdr:nvCxnSpPr>
        <xdr:cNvPr id="117" name="直線コネクタ 116"/>
        <xdr:cNvCxnSpPr/>
      </xdr:nvCxnSpPr>
      <xdr:spPr>
        <a:xfrm>
          <a:off x="3797300" y="9225121"/>
          <a:ext cx="838200" cy="15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138271</xdr:rowOff>
    </xdr:from>
    <xdr:to>
      <xdr:col>19</xdr:col>
      <xdr:colOff>177800</xdr:colOff>
      <xdr:row>55</xdr:row>
      <xdr:rowOff>51170</xdr:rowOff>
    </xdr:to>
    <xdr:cxnSp macro="">
      <xdr:nvCxnSpPr>
        <xdr:cNvPr id="120" name="直線コネクタ 119"/>
        <xdr:cNvCxnSpPr/>
      </xdr:nvCxnSpPr>
      <xdr:spPr>
        <a:xfrm flipV="1">
          <a:off x="2908300" y="9225121"/>
          <a:ext cx="889000" cy="25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51170</xdr:rowOff>
    </xdr:from>
    <xdr:to>
      <xdr:col>15</xdr:col>
      <xdr:colOff>50800</xdr:colOff>
      <xdr:row>55</xdr:row>
      <xdr:rowOff>97781</xdr:rowOff>
    </xdr:to>
    <xdr:cxnSp macro="">
      <xdr:nvCxnSpPr>
        <xdr:cNvPr id="123" name="直線コネクタ 122"/>
        <xdr:cNvCxnSpPr/>
      </xdr:nvCxnSpPr>
      <xdr:spPr>
        <a:xfrm flipV="1">
          <a:off x="2019300" y="9480920"/>
          <a:ext cx="889000" cy="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97781</xdr:rowOff>
    </xdr:from>
    <xdr:to>
      <xdr:col>10</xdr:col>
      <xdr:colOff>114300</xdr:colOff>
      <xdr:row>56</xdr:row>
      <xdr:rowOff>39767</xdr:rowOff>
    </xdr:to>
    <xdr:cxnSp macro="">
      <xdr:nvCxnSpPr>
        <xdr:cNvPr id="126" name="直線コネクタ 125"/>
        <xdr:cNvCxnSpPr/>
      </xdr:nvCxnSpPr>
      <xdr:spPr>
        <a:xfrm flipV="1">
          <a:off x="1130300" y="9527531"/>
          <a:ext cx="889000" cy="1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74070</xdr:rowOff>
    </xdr:from>
    <xdr:to>
      <xdr:col>24</xdr:col>
      <xdr:colOff>114300</xdr:colOff>
      <xdr:row>55</xdr:row>
      <xdr:rowOff>4220</xdr:rowOff>
    </xdr:to>
    <xdr:sp macro="" textlink="">
      <xdr:nvSpPr>
        <xdr:cNvPr id="136" name="楕円 135"/>
        <xdr:cNvSpPr/>
      </xdr:nvSpPr>
      <xdr:spPr>
        <a:xfrm>
          <a:off x="4584700" y="93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96947</xdr:rowOff>
    </xdr:from>
    <xdr:ext cx="599010" cy="259045"/>
    <xdr:sp macro="" textlink="">
      <xdr:nvSpPr>
        <xdr:cNvPr id="137" name="物件費該当値テキスト"/>
        <xdr:cNvSpPr txBox="1"/>
      </xdr:nvSpPr>
      <xdr:spPr>
        <a:xfrm>
          <a:off x="4686300" y="91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87471</xdr:rowOff>
    </xdr:from>
    <xdr:to>
      <xdr:col>20</xdr:col>
      <xdr:colOff>38100</xdr:colOff>
      <xdr:row>54</xdr:row>
      <xdr:rowOff>17621</xdr:rowOff>
    </xdr:to>
    <xdr:sp macro="" textlink="">
      <xdr:nvSpPr>
        <xdr:cNvPr id="138" name="楕円 137"/>
        <xdr:cNvSpPr/>
      </xdr:nvSpPr>
      <xdr:spPr>
        <a:xfrm>
          <a:off x="3746500" y="917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34148</xdr:rowOff>
    </xdr:from>
    <xdr:ext cx="599010" cy="259045"/>
    <xdr:sp macro="" textlink="">
      <xdr:nvSpPr>
        <xdr:cNvPr id="139" name="テキスト ボックス 138"/>
        <xdr:cNvSpPr txBox="1"/>
      </xdr:nvSpPr>
      <xdr:spPr>
        <a:xfrm>
          <a:off x="3497795" y="894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370</xdr:rowOff>
    </xdr:from>
    <xdr:to>
      <xdr:col>15</xdr:col>
      <xdr:colOff>101600</xdr:colOff>
      <xdr:row>55</xdr:row>
      <xdr:rowOff>101970</xdr:rowOff>
    </xdr:to>
    <xdr:sp macro="" textlink="">
      <xdr:nvSpPr>
        <xdr:cNvPr id="140" name="楕円 139"/>
        <xdr:cNvSpPr/>
      </xdr:nvSpPr>
      <xdr:spPr>
        <a:xfrm>
          <a:off x="2857500" y="94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118497</xdr:rowOff>
    </xdr:from>
    <xdr:ext cx="599010" cy="259045"/>
    <xdr:sp macro="" textlink="">
      <xdr:nvSpPr>
        <xdr:cNvPr id="141" name="テキスト ボックス 140"/>
        <xdr:cNvSpPr txBox="1"/>
      </xdr:nvSpPr>
      <xdr:spPr>
        <a:xfrm>
          <a:off x="2608795" y="920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46981</xdr:rowOff>
    </xdr:from>
    <xdr:to>
      <xdr:col>10</xdr:col>
      <xdr:colOff>165100</xdr:colOff>
      <xdr:row>55</xdr:row>
      <xdr:rowOff>148581</xdr:rowOff>
    </xdr:to>
    <xdr:sp macro="" textlink="">
      <xdr:nvSpPr>
        <xdr:cNvPr id="142" name="楕円 141"/>
        <xdr:cNvSpPr/>
      </xdr:nvSpPr>
      <xdr:spPr>
        <a:xfrm>
          <a:off x="1968500" y="94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165108</xdr:rowOff>
    </xdr:from>
    <xdr:ext cx="599010" cy="259045"/>
    <xdr:sp macro="" textlink="">
      <xdr:nvSpPr>
        <xdr:cNvPr id="143" name="テキスト ボックス 142"/>
        <xdr:cNvSpPr txBox="1"/>
      </xdr:nvSpPr>
      <xdr:spPr>
        <a:xfrm>
          <a:off x="1719795" y="925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160417</xdr:rowOff>
    </xdr:from>
    <xdr:to>
      <xdr:col>6</xdr:col>
      <xdr:colOff>38100</xdr:colOff>
      <xdr:row>56</xdr:row>
      <xdr:rowOff>90567</xdr:rowOff>
    </xdr:to>
    <xdr:sp macro="" textlink="">
      <xdr:nvSpPr>
        <xdr:cNvPr id="144" name="楕円 143"/>
        <xdr:cNvSpPr/>
      </xdr:nvSpPr>
      <xdr:spPr>
        <a:xfrm>
          <a:off x="1079500" y="95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107094</xdr:rowOff>
    </xdr:from>
    <xdr:ext cx="599010" cy="259045"/>
    <xdr:sp macro="" textlink="">
      <xdr:nvSpPr>
        <xdr:cNvPr id="145" name="テキスト ボックス 144"/>
        <xdr:cNvSpPr txBox="1"/>
      </xdr:nvSpPr>
      <xdr:spPr>
        <a:xfrm>
          <a:off x="830795" y="936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165943</xdr:rowOff>
    </xdr:from>
    <xdr:to>
      <xdr:col>24</xdr:col>
      <xdr:colOff>63500</xdr:colOff>
      <xdr:row>75</xdr:row>
      <xdr:rowOff>95274</xdr:rowOff>
    </xdr:to>
    <xdr:cxnSp macro="">
      <xdr:nvCxnSpPr>
        <xdr:cNvPr id="172" name="直線コネクタ 171"/>
        <xdr:cNvCxnSpPr/>
      </xdr:nvCxnSpPr>
      <xdr:spPr>
        <a:xfrm>
          <a:off x="3797300" y="12853243"/>
          <a:ext cx="838200" cy="10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165943</xdr:rowOff>
    </xdr:from>
    <xdr:to>
      <xdr:col>19</xdr:col>
      <xdr:colOff>177800</xdr:colOff>
      <xdr:row>75</xdr:row>
      <xdr:rowOff>31156</xdr:rowOff>
    </xdr:to>
    <xdr:cxnSp macro="">
      <xdr:nvCxnSpPr>
        <xdr:cNvPr id="175" name="直線コネクタ 174"/>
        <xdr:cNvCxnSpPr/>
      </xdr:nvCxnSpPr>
      <xdr:spPr>
        <a:xfrm flipV="1">
          <a:off x="2908300" y="12853243"/>
          <a:ext cx="8890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31156</xdr:rowOff>
    </xdr:from>
    <xdr:to>
      <xdr:col>15</xdr:col>
      <xdr:colOff>50800</xdr:colOff>
      <xdr:row>75</xdr:row>
      <xdr:rowOff>118582</xdr:rowOff>
    </xdr:to>
    <xdr:cxnSp macro="">
      <xdr:nvCxnSpPr>
        <xdr:cNvPr id="178" name="直線コネクタ 177"/>
        <xdr:cNvCxnSpPr/>
      </xdr:nvCxnSpPr>
      <xdr:spPr>
        <a:xfrm flipV="1">
          <a:off x="2019300" y="12889906"/>
          <a:ext cx="889000" cy="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118582</xdr:rowOff>
    </xdr:from>
    <xdr:to>
      <xdr:col>10</xdr:col>
      <xdr:colOff>114300</xdr:colOff>
      <xdr:row>75</xdr:row>
      <xdr:rowOff>146842</xdr:rowOff>
    </xdr:to>
    <xdr:cxnSp macro="">
      <xdr:nvCxnSpPr>
        <xdr:cNvPr id="181" name="直線コネクタ 180"/>
        <xdr:cNvCxnSpPr/>
      </xdr:nvCxnSpPr>
      <xdr:spPr>
        <a:xfrm flipV="1">
          <a:off x="1130300" y="12977332"/>
          <a:ext cx="8890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44474</xdr:rowOff>
    </xdr:from>
    <xdr:to>
      <xdr:col>24</xdr:col>
      <xdr:colOff>114300</xdr:colOff>
      <xdr:row>75</xdr:row>
      <xdr:rowOff>146075</xdr:rowOff>
    </xdr:to>
    <xdr:sp macro="" textlink="">
      <xdr:nvSpPr>
        <xdr:cNvPr id="191" name="楕円 190"/>
        <xdr:cNvSpPr/>
      </xdr:nvSpPr>
      <xdr:spPr>
        <a:xfrm>
          <a:off x="4584700" y="129032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67351</xdr:rowOff>
    </xdr:from>
    <xdr:ext cx="599010" cy="259045"/>
    <xdr:sp macro="" textlink="">
      <xdr:nvSpPr>
        <xdr:cNvPr id="192" name="維持補修費該当値テキスト"/>
        <xdr:cNvSpPr txBox="1"/>
      </xdr:nvSpPr>
      <xdr:spPr>
        <a:xfrm>
          <a:off x="4686300" y="1275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115143</xdr:rowOff>
    </xdr:from>
    <xdr:to>
      <xdr:col>20</xdr:col>
      <xdr:colOff>38100</xdr:colOff>
      <xdr:row>75</xdr:row>
      <xdr:rowOff>45293</xdr:rowOff>
    </xdr:to>
    <xdr:sp macro="" textlink="">
      <xdr:nvSpPr>
        <xdr:cNvPr id="193" name="楕円 192"/>
        <xdr:cNvSpPr/>
      </xdr:nvSpPr>
      <xdr:spPr>
        <a:xfrm>
          <a:off x="3746500" y="128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61820</xdr:rowOff>
    </xdr:from>
    <xdr:ext cx="599010" cy="259045"/>
    <xdr:sp macro="" textlink="">
      <xdr:nvSpPr>
        <xdr:cNvPr id="194" name="テキスト ボックス 193"/>
        <xdr:cNvSpPr txBox="1"/>
      </xdr:nvSpPr>
      <xdr:spPr>
        <a:xfrm>
          <a:off x="3497795" y="125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151806</xdr:rowOff>
    </xdr:from>
    <xdr:to>
      <xdr:col>15</xdr:col>
      <xdr:colOff>101600</xdr:colOff>
      <xdr:row>75</xdr:row>
      <xdr:rowOff>81956</xdr:rowOff>
    </xdr:to>
    <xdr:sp macro="" textlink="">
      <xdr:nvSpPr>
        <xdr:cNvPr id="195" name="楕円 194"/>
        <xdr:cNvSpPr/>
      </xdr:nvSpPr>
      <xdr:spPr>
        <a:xfrm>
          <a:off x="2857500" y="1283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98483</xdr:rowOff>
    </xdr:from>
    <xdr:ext cx="599010" cy="259045"/>
    <xdr:sp macro="" textlink="">
      <xdr:nvSpPr>
        <xdr:cNvPr id="196" name="テキスト ボックス 195"/>
        <xdr:cNvSpPr txBox="1"/>
      </xdr:nvSpPr>
      <xdr:spPr>
        <a:xfrm>
          <a:off x="2608795" y="126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67782</xdr:rowOff>
    </xdr:from>
    <xdr:to>
      <xdr:col>10</xdr:col>
      <xdr:colOff>165100</xdr:colOff>
      <xdr:row>75</xdr:row>
      <xdr:rowOff>169382</xdr:rowOff>
    </xdr:to>
    <xdr:sp macro="" textlink="">
      <xdr:nvSpPr>
        <xdr:cNvPr id="197" name="楕円 196"/>
        <xdr:cNvSpPr/>
      </xdr:nvSpPr>
      <xdr:spPr>
        <a:xfrm>
          <a:off x="1968500" y="129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14459</xdr:rowOff>
    </xdr:from>
    <xdr:ext cx="599010" cy="259045"/>
    <xdr:sp macro="" textlink="">
      <xdr:nvSpPr>
        <xdr:cNvPr id="198" name="テキスト ボックス 197"/>
        <xdr:cNvSpPr txBox="1"/>
      </xdr:nvSpPr>
      <xdr:spPr>
        <a:xfrm>
          <a:off x="1719795" y="1270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96041</xdr:rowOff>
    </xdr:from>
    <xdr:to>
      <xdr:col>6</xdr:col>
      <xdr:colOff>38100</xdr:colOff>
      <xdr:row>76</xdr:row>
      <xdr:rowOff>26191</xdr:rowOff>
    </xdr:to>
    <xdr:sp macro="" textlink="">
      <xdr:nvSpPr>
        <xdr:cNvPr id="199" name="楕円 198"/>
        <xdr:cNvSpPr/>
      </xdr:nvSpPr>
      <xdr:spPr>
        <a:xfrm>
          <a:off x="1079500" y="129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42718</xdr:rowOff>
    </xdr:from>
    <xdr:ext cx="599010" cy="259045"/>
    <xdr:sp macro="" textlink="">
      <xdr:nvSpPr>
        <xdr:cNvPr id="200" name="テキスト ボックス 199"/>
        <xdr:cNvSpPr txBox="1"/>
      </xdr:nvSpPr>
      <xdr:spPr>
        <a:xfrm>
          <a:off x="830795" y="1273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18641</xdr:rowOff>
    </xdr:from>
    <xdr:to>
      <xdr:col>24</xdr:col>
      <xdr:colOff>63500</xdr:colOff>
      <xdr:row>96</xdr:row>
      <xdr:rowOff>166675</xdr:rowOff>
    </xdr:to>
    <xdr:cxnSp macro="">
      <xdr:nvCxnSpPr>
        <xdr:cNvPr id="229" name="直線コネクタ 228"/>
        <xdr:cNvCxnSpPr/>
      </xdr:nvCxnSpPr>
      <xdr:spPr>
        <a:xfrm>
          <a:off x="3797300" y="16477841"/>
          <a:ext cx="838200" cy="1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169921</xdr:rowOff>
    </xdr:from>
    <xdr:to>
      <xdr:col>19</xdr:col>
      <xdr:colOff>177800</xdr:colOff>
      <xdr:row>96</xdr:row>
      <xdr:rowOff>18641</xdr:rowOff>
    </xdr:to>
    <xdr:cxnSp macro="">
      <xdr:nvCxnSpPr>
        <xdr:cNvPr id="232" name="直線コネクタ 231"/>
        <xdr:cNvCxnSpPr/>
      </xdr:nvCxnSpPr>
      <xdr:spPr>
        <a:xfrm>
          <a:off x="2908300" y="16286221"/>
          <a:ext cx="889000" cy="19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169921</xdr:rowOff>
    </xdr:from>
    <xdr:to>
      <xdr:col>15</xdr:col>
      <xdr:colOff>50800</xdr:colOff>
      <xdr:row>96</xdr:row>
      <xdr:rowOff>132507</xdr:rowOff>
    </xdr:to>
    <xdr:cxnSp macro="">
      <xdr:nvCxnSpPr>
        <xdr:cNvPr id="235" name="直線コネクタ 234"/>
        <xdr:cNvCxnSpPr/>
      </xdr:nvCxnSpPr>
      <xdr:spPr>
        <a:xfrm flipV="1">
          <a:off x="2019300" y="16286221"/>
          <a:ext cx="889000" cy="30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132507</xdr:rowOff>
    </xdr:from>
    <xdr:to>
      <xdr:col>10</xdr:col>
      <xdr:colOff>114300</xdr:colOff>
      <xdr:row>97</xdr:row>
      <xdr:rowOff>15768</xdr:rowOff>
    </xdr:to>
    <xdr:cxnSp macro="">
      <xdr:nvCxnSpPr>
        <xdr:cNvPr id="238" name="直線コネクタ 237"/>
        <xdr:cNvCxnSpPr/>
      </xdr:nvCxnSpPr>
      <xdr:spPr>
        <a:xfrm flipV="1">
          <a:off x="1130300" y="16591707"/>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115875</xdr:rowOff>
    </xdr:from>
    <xdr:to>
      <xdr:col>24</xdr:col>
      <xdr:colOff>114300</xdr:colOff>
      <xdr:row>97</xdr:row>
      <xdr:rowOff>46025</xdr:rowOff>
    </xdr:to>
    <xdr:sp macro="" textlink="">
      <xdr:nvSpPr>
        <xdr:cNvPr id="248" name="楕円 247"/>
        <xdr:cNvSpPr/>
      </xdr:nvSpPr>
      <xdr:spPr>
        <a:xfrm>
          <a:off x="4584700" y="165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30802</xdr:rowOff>
    </xdr:from>
    <xdr:ext cx="534377" cy="259045"/>
    <xdr:sp macro="" textlink="">
      <xdr:nvSpPr>
        <xdr:cNvPr id="249" name="扶助費該当値テキスト"/>
        <xdr:cNvSpPr txBox="1"/>
      </xdr:nvSpPr>
      <xdr:spPr>
        <a:xfrm>
          <a:off x="4686300"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139291</xdr:rowOff>
    </xdr:from>
    <xdr:to>
      <xdr:col>20</xdr:col>
      <xdr:colOff>38100</xdr:colOff>
      <xdr:row>96</xdr:row>
      <xdr:rowOff>69441</xdr:rowOff>
    </xdr:to>
    <xdr:sp macro="" textlink="">
      <xdr:nvSpPr>
        <xdr:cNvPr id="250" name="楕円 249"/>
        <xdr:cNvSpPr/>
      </xdr:nvSpPr>
      <xdr:spPr>
        <a:xfrm>
          <a:off x="3746500" y="164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60568</xdr:rowOff>
    </xdr:from>
    <xdr:ext cx="534377" cy="259045"/>
    <xdr:sp macro="" textlink="">
      <xdr:nvSpPr>
        <xdr:cNvPr id="251" name="テキスト ボックス 250"/>
        <xdr:cNvSpPr txBox="1"/>
      </xdr:nvSpPr>
      <xdr:spPr>
        <a:xfrm>
          <a:off x="3530111" y="1651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119121</xdr:rowOff>
    </xdr:from>
    <xdr:to>
      <xdr:col>15</xdr:col>
      <xdr:colOff>101600</xdr:colOff>
      <xdr:row>95</xdr:row>
      <xdr:rowOff>49271</xdr:rowOff>
    </xdr:to>
    <xdr:sp macro="" textlink="">
      <xdr:nvSpPr>
        <xdr:cNvPr id="252" name="楕円 251"/>
        <xdr:cNvSpPr/>
      </xdr:nvSpPr>
      <xdr:spPr>
        <a:xfrm>
          <a:off x="2857500" y="162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65798</xdr:rowOff>
    </xdr:from>
    <xdr:ext cx="534377" cy="259045"/>
    <xdr:sp macro="" textlink="">
      <xdr:nvSpPr>
        <xdr:cNvPr id="253" name="テキスト ボックス 252"/>
        <xdr:cNvSpPr txBox="1"/>
      </xdr:nvSpPr>
      <xdr:spPr>
        <a:xfrm>
          <a:off x="2641111" y="160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81707</xdr:rowOff>
    </xdr:from>
    <xdr:to>
      <xdr:col>10</xdr:col>
      <xdr:colOff>165100</xdr:colOff>
      <xdr:row>97</xdr:row>
      <xdr:rowOff>11857</xdr:rowOff>
    </xdr:to>
    <xdr:sp macro="" textlink="">
      <xdr:nvSpPr>
        <xdr:cNvPr id="254" name="楕円 253"/>
        <xdr:cNvSpPr/>
      </xdr:nvSpPr>
      <xdr:spPr>
        <a:xfrm>
          <a:off x="1968500" y="165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2984</xdr:rowOff>
    </xdr:from>
    <xdr:ext cx="534377" cy="259045"/>
    <xdr:sp macro="" textlink="">
      <xdr:nvSpPr>
        <xdr:cNvPr id="255" name="テキスト ボックス 254"/>
        <xdr:cNvSpPr txBox="1"/>
      </xdr:nvSpPr>
      <xdr:spPr>
        <a:xfrm>
          <a:off x="1752111" y="166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136418</xdr:rowOff>
    </xdr:from>
    <xdr:to>
      <xdr:col>6</xdr:col>
      <xdr:colOff>38100</xdr:colOff>
      <xdr:row>97</xdr:row>
      <xdr:rowOff>66568</xdr:rowOff>
    </xdr:to>
    <xdr:sp macro="" textlink="">
      <xdr:nvSpPr>
        <xdr:cNvPr id="256" name="楕円 255"/>
        <xdr:cNvSpPr/>
      </xdr:nvSpPr>
      <xdr:spPr>
        <a:xfrm>
          <a:off x="1079500" y="1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57695</xdr:rowOff>
    </xdr:from>
    <xdr:ext cx="534377" cy="259045"/>
    <xdr:sp macro="" textlink="">
      <xdr:nvSpPr>
        <xdr:cNvPr id="257" name="テキスト ボックス 256"/>
        <xdr:cNvSpPr txBox="1"/>
      </xdr:nvSpPr>
      <xdr:spPr>
        <a:xfrm>
          <a:off x="863111" y="166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131217</xdr:rowOff>
    </xdr:from>
    <xdr:to>
      <xdr:col>55</xdr:col>
      <xdr:colOff>0</xdr:colOff>
      <xdr:row>34</xdr:row>
      <xdr:rowOff>121824</xdr:rowOff>
    </xdr:to>
    <xdr:cxnSp macro="">
      <xdr:nvCxnSpPr>
        <xdr:cNvPr id="286" name="直線コネクタ 285"/>
        <xdr:cNvCxnSpPr/>
      </xdr:nvCxnSpPr>
      <xdr:spPr>
        <a:xfrm>
          <a:off x="9639300" y="5789067"/>
          <a:ext cx="838200" cy="16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131217</xdr:rowOff>
    </xdr:from>
    <xdr:to>
      <xdr:col>50</xdr:col>
      <xdr:colOff>114300</xdr:colOff>
      <xdr:row>33</xdr:row>
      <xdr:rowOff>164520</xdr:rowOff>
    </xdr:to>
    <xdr:cxnSp macro="">
      <xdr:nvCxnSpPr>
        <xdr:cNvPr id="289" name="直線コネクタ 288"/>
        <xdr:cNvCxnSpPr/>
      </xdr:nvCxnSpPr>
      <xdr:spPr>
        <a:xfrm flipV="1">
          <a:off x="8750300" y="5789067"/>
          <a:ext cx="889000" cy="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66154</xdr:rowOff>
    </xdr:from>
    <xdr:to>
      <xdr:col>45</xdr:col>
      <xdr:colOff>177800</xdr:colOff>
      <xdr:row>33</xdr:row>
      <xdr:rowOff>164520</xdr:rowOff>
    </xdr:to>
    <xdr:cxnSp macro="">
      <xdr:nvCxnSpPr>
        <xdr:cNvPr id="292" name="直線コネクタ 291"/>
        <xdr:cNvCxnSpPr/>
      </xdr:nvCxnSpPr>
      <xdr:spPr>
        <a:xfrm>
          <a:off x="7861300" y="5724004"/>
          <a:ext cx="889000" cy="9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66154</xdr:rowOff>
    </xdr:from>
    <xdr:to>
      <xdr:col>41</xdr:col>
      <xdr:colOff>50800</xdr:colOff>
      <xdr:row>35</xdr:row>
      <xdr:rowOff>85123</xdr:rowOff>
    </xdr:to>
    <xdr:cxnSp macro="">
      <xdr:nvCxnSpPr>
        <xdr:cNvPr id="295" name="直線コネクタ 294"/>
        <xdr:cNvCxnSpPr/>
      </xdr:nvCxnSpPr>
      <xdr:spPr>
        <a:xfrm flipV="1">
          <a:off x="6972300" y="5724004"/>
          <a:ext cx="889000" cy="3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71024</xdr:rowOff>
    </xdr:from>
    <xdr:to>
      <xdr:col>55</xdr:col>
      <xdr:colOff>50800</xdr:colOff>
      <xdr:row>35</xdr:row>
      <xdr:rowOff>1174</xdr:rowOff>
    </xdr:to>
    <xdr:sp macro="" textlink="">
      <xdr:nvSpPr>
        <xdr:cNvPr id="305" name="楕円 304"/>
        <xdr:cNvSpPr/>
      </xdr:nvSpPr>
      <xdr:spPr>
        <a:xfrm>
          <a:off x="10426700" y="59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93901</xdr:rowOff>
    </xdr:from>
    <xdr:ext cx="599010" cy="259045"/>
    <xdr:sp macro="" textlink="">
      <xdr:nvSpPr>
        <xdr:cNvPr id="306" name="補助費等該当値テキスト"/>
        <xdr:cNvSpPr txBox="1"/>
      </xdr:nvSpPr>
      <xdr:spPr>
        <a:xfrm>
          <a:off x="10528300" y="57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80417</xdr:rowOff>
    </xdr:from>
    <xdr:to>
      <xdr:col>50</xdr:col>
      <xdr:colOff>165100</xdr:colOff>
      <xdr:row>34</xdr:row>
      <xdr:rowOff>10567</xdr:rowOff>
    </xdr:to>
    <xdr:sp macro="" textlink="">
      <xdr:nvSpPr>
        <xdr:cNvPr id="307" name="楕円 306"/>
        <xdr:cNvSpPr/>
      </xdr:nvSpPr>
      <xdr:spPr>
        <a:xfrm>
          <a:off x="9588500" y="573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27094</xdr:rowOff>
    </xdr:from>
    <xdr:ext cx="599010" cy="259045"/>
    <xdr:sp macro="" textlink="">
      <xdr:nvSpPr>
        <xdr:cNvPr id="308" name="テキスト ボックス 307"/>
        <xdr:cNvSpPr txBox="1"/>
      </xdr:nvSpPr>
      <xdr:spPr>
        <a:xfrm>
          <a:off x="9339795" y="551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113720</xdr:rowOff>
    </xdr:from>
    <xdr:to>
      <xdr:col>46</xdr:col>
      <xdr:colOff>38100</xdr:colOff>
      <xdr:row>34</xdr:row>
      <xdr:rowOff>43870</xdr:rowOff>
    </xdr:to>
    <xdr:sp macro="" textlink="">
      <xdr:nvSpPr>
        <xdr:cNvPr id="309" name="楕円 308"/>
        <xdr:cNvSpPr/>
      </xdr:nvSpPr>
      <xdr:spPr>
        <a:xfrm>
          <a:off x="8699500" y="57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60397</xdr:rowOff>
    </xdr:from>
    <xdr:ext cx="599010" cy="259045"/>
    <xdr:sp macro="" textlink="">
      <xdr:nvSpPr>
        <xdr:cNvPr id="310" name="テキスト ボックス 309"/>
        <xdr:cNvSpPr txBox="1"/>
      </xdr:nvSpPr>
      <xdr:spPr>
        <a:xfrm>
          <a:off x="8450795" y="55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15354</xdr:rowOff>
    </xdr:from>
    <xdr:to>
      <xdr:col>41</xdr:col>
      <xdr:colOff>101600</xdr:colOff>
      <xdr:row>33</xdr:row>
      <xdr:rowOff>116954</xdr:rowOff>
    </xdr:to>
    <xdr:sp macro="" textlink="">
      <xdr:nvSpPr>
        <xdr:cNvPr id="311" name="楕円 310"/>
        <xdr:cNvSpPr/>
      </xdr:nvSpPr>
      <xdr:spPr>
        <a:xfrm>
          <a:off x="7810500" y="56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133481</xdr:rowOff>
    </xdr:from>
    <xdr:ext cx="599010" cy="259045"/>
    <xdr:sp macro="" textlink="">
      <xdr:nvSpPr>
        <xdr:cNvPr id="312" name="テキスト ボックス 311"/>
        <xdr:cNvSpPr txBox="1"/>
      </xdr:nvSpPr>
      <xdr:spPr>
        <a:xfrm>
          <a:off x="7561795" y="544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34323</xdr:rowOff>
    </xdr:from>
    <xdr:to>
      <xdr:col>36</xdr:col>
      <xdr:colOff>165100</xdr:colOff>
      <xdr:row>35</xdr:row>
      <xdr:rowOff>135923</xdr:rowOff>
    </xdr:to>
    <xdr:sp macro="" textlink="">
      <xdr:nvSpPr>
        <xdr:cNvPr id="313" name="楕円 312"/>
        <xdr:cNvSpPr/>
      </xdr:nvSpPr>
      <xdr:spPr>
        <a:xfrm>
          <a:off x="6921500" y="60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152450</xdr:rowOff>
    </xdr:from>
    <xdr:ext cx="599010" cy="259045"/>
    <xdr:sp macro="" textlink="">
      <xdr:nvSpPr>
        <xdr:cNvPr id="314" name="テキスト ボックス 313"/>
        <xdr:cNvSpPr txBox="1"/>
      </xdr:nvSpPr>
      <xdr:spPr>
        <a:xfrm>
          <a:off x="6672795" y="58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62823</xdr:rowOff>
    </xdr:from>
    <xdr:to>
      <xdr:col>55</xdr:col>
      <xdr:colOff>0</xdr:colOff>
      <xdr:row>58</xdr:row>
      <xdr:rowOff>90608</xdr:rowOff>
    </xdr:to>
    <xdr:cxnSp macro="">
      <xdr:nvCxnSpPr>
        <xdr:cNvPr id="343" name="直線コネクタ 342"/>
        <xdr:cNvCxnSpPr/>
      </xdr:nvCxnSpPr>
      <xdr:spPr>
        <a:xfrm>
          <a:off x="9639300" y="10006923"/>
          <a:ext cx="838200" cy="2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53985</xdr:rowOff>
    </xdr:from>
    <xdr:to>
      <xdr:col>50</xdr:col>
      <xdr:colOff>114300</xdr:colOff>
      <xdr:row>58</xdr:row>
      <xdr:rowOff>62823</xdr:rowOff>
    </xdr:to>
    <xdr:cxnSp macro="">
      <xdr:nvCxnSpPr>
        <xdr:cNvPr id="346" name="直線コネクタ 345"/>
        <xdr:cNvCxnSpPr/>
      </xdr:nvCxnSpPr>
      <xdr:spPr>
        <a:xfrm>
          <a:off x="8750300" y="9826635"/>
          <a:ext cx="889000" cy="18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53985</xdr:rowOff>
    </xdr:from>
    <xdr:to>
      <xdr:col>45</xdr:col>
      <xdr:colOff>177800</xdr:colOff>
      <xdr:row>57</xdr:row>
      <xdr:rowOff>127924</xdr:rowOff>
    </xdr:to>
    <xdr:cxnSp macro="">
      <xdr:nvCxnSpPr>
        <xdr:cNvPr id="349" name="直線コネクタ 348"/>
        <xdr:cNvCxnSpPr/>
      </xdr:nvCxnSpPr>
      <xdr:spPr>
        <a:xfrm flipV="1">
          <a:off x="7861300" y="9826635"/>
          <a:ext cx="889000" cy="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127924</xdr:rowOff>
    </xdr:from>
    <xdr:to>
      <xdr:col>41</xdr:col>
      <xdr:colOff>50800</xdr:colOff>
      <xdr:row>58</xdr:row>
      <xdr:rowOff>78339</xdr:rowOff>
    </xdr:to>
    <xdr:cxnSp macro="">
      <xdr:nvCxnSpPr>
        <xdr:cNvPr id="352" name="直線コネクタ 351"/>
        <xdr:cNvCxnSpPr/>
      </xdr:nvCxnSpPr>
      <xdr:spPr>
        <a:xfrm flipV="1">
          <a:off x="6972300" y="9900574"/>
          <a:ext cx="889000" cy="12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39808</xdr:rowOff>
    </xdr:from>
    <xdr:to>
      <xdr:col>55</xdr:col>
      <xdr:colOff>50800</xdr:colOff>
      <xdr:row>58</xdr:row>
      <xdr:rowOff>141408</xdr:rowOff>
    </xdr:to>
    <xdr:sp macro="" textlink="">
      <xdr:nvSpPr>
        <xdr:cNvPr id="362" name="楕円 361"/>
        <xdr:cNvSpPr/>
      </xdr:nvSpPr>
      <xdr:spPr>
        <a:xfrm>
          <a:off x="10426700" y="99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126185</xdr:rowOff>
    </xdr:from>
    <xdr:ext cx="599010" cy="259045"/>
    <xdr:sp macro="" textlink="">
      <xdr:nvSpPr>
        <xdr:cNvPr id="363" name="普通建設事業費該当値テキスト"/>
        <xdr:cNvSpPr txBox="1"/>
      </xdr:nvSpPr>
      <xdr:spPr>
        <a:xfrm>
          <a:off x="10528300" y="989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12023</xdr:rowOff>
    </xdr:from>
    <xdr:to>
      <xdr:col>50</xdr:col>
      <xdr:colOff>165100</xdr:colOff>
      <xdr:row>58</xdr:row>
      <xdr:rowOff>113623</xdr:rowOff>
    </xdr:to>
    <xdr:sp macro="" textlink="">
      <xdr:nvSpPr>
        <xdr:cNvPr id="364" name="楕円 363"/>
        <xdr:cNvSpPr/>
      </xdr:nvSpPr>
      <xdr:spPr>
        <a:xfrm>
          <a:off x="9588500" y="99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104750</xdr:rowOff>
    </xdr:from>
    <xdr:ext cx="599010" cy="259045"/>
    <xdr:sp macro="" textlink="">
      <xdr:nvSpPr>
        <xdr:cNvPr id="365" name="テキスト ボックス 364"/>
        <xdr:cNvSpPr txBox="1"/>
      </xdr:nvSpPr>
      <xdr:spPr>
        <a:xfrm>
          <a:off x="9339795" y="1004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3185</xdr:rowOff>
    </xdr:from>
    <xdr:to>
      <xdr:col>46</xdr:col>
      <xdr:colOff>38100</xdr:colOff>
      <xdr:row>57</xdr:row>
      <xdr:rowOff>104785</xdr:rowOff>
    </xdr:to>
    <xdr:sp macro="" textlink="">
      <xdr:nvSpPr>
        <xdr:cNvPr id="366" name="楕円 365"/>
        <xdr:cNvSpPr/>
      </xdr:nvSpPr>
      <xdr:spPr>
        <a:xfrm>
          <a:off x="8699500" y="97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121312</xdr:rowOff>
    </xdr:from>
    <xdr:ext cx="599010" cy="259045"/>
    <xdr:sp macro="" textlink="">
      <xdr:nvSpPr>
        <xdr:cNvPr id="367" name="テキスト ボックス 366"/>
        <xdr:cNvSpPr txBox="1"/>
      </xdr:nvSpPr>
      <xdr:spPr>
        <a:xfrm>
          <a:off x="8450795" y="95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77124</xdr:rowOff>
    </xdr:from>
    <xdr:to>
      <xdr:col>41</xdr:col>
      <xdr:colOff>101600</xdr:colOff>
      <xdr:row>58</xdr:row>
      <xdr:rowOff>7274</xdr:rowOff>
    </xdr:to>
    <xdr:sp macro="" textlink="">
      <xdr:nvSpPr>
        <xdr:cNvPr id="368" name="楕円 367"/>
        <xdr:cNvSpPr/>
      </xdr:nvSpPr>
      <xdr:spPr>
        <a:xfrm>
          <a:off x="7810500" y="98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23801</xdr:rowOff>
    </xdr:from>
    <xdr:ext cx="599010" cy="259045"/>
    <xdr:sp macro="" textlink="">
      <xdr:nvSpPr>
        <xdr:cNvPr id="369" name="テキスト ボックス 368"/>
        <xdr:cNvSpPr txBox="1"/>
      </xdr:nvSpPr>
      <xdr:spPr>
        <a:xfrm>
          <a:off x="7561795" y="962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27539</xdr:rowOff>
    </xdr:from>
    <xdr:to>
      <xdr:col>36</xdr:col>
      <xdr:colOff>165100</xdr:colOff>
      <xdr:row>58</xdr:row>
      <xdr:rowOff>129139</xdr:rowOff>
    </xdr:to>
    <xdr:sp macro="" textlink="">
      <xdr:nvSpPr>
        <xdr:cNvPr id="370" name="楕円 369"/>
        <xdr:cNvSpPr/>
      </xdr:nvSpPr>
      <xdr:spPr>
        <a:xfrm>
          <a:off x="6921500" y="99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120266</xdr:rowOff>
    </xdr:from>
    <xdr:ext cx="599010" cy="259045"/>
    <xdr:sp macro="" textlink="">
      <xdr:nvSpPr>
        <xdr:cNvPr id="371" name="テキスト ボックス 370"/>
        <xdr:cNvSpPr txBox="1"/>
      </xdr:nvSpPr>
      <xdr:spPr>
        <a:xfrm>
          <a:off x="6672795" y="1006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93466</xdr:rowOff>
    </xdr:from>
    <xdr:to>
      <xdr:col>55</xdr:col>
      <xdr:colOff>0</xdr:colOff>
      <xdr:row>79</xdr:row>
      <xdr:rowOff>98879</xdr:rowOff>
    </xdr:to>
    <xdr:cxnSp macro="">
      <xdr:nvCxnSpPr>
        <xdr:cNvPr id="402" name="直線コネクタ 401"/>
        <xdr:cNvCxnSpPr/>
      </xdr:nvCxnSpPr>
      <xdr:spPr>
        <a:xfrm>
          <a:off x="9639300" y="13638016"/>
          <a:ext cx="8382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84434</xdr:rowOff>
    </xdr:from>
    <xdr:to>
      <xdr:col>50</xdr:col>
      <xdr:colOff>114300</xdr:colOff>
      <xdr:row>79</xdr:row>
      <xdr:rowOff>93466</xdr:rowOff>
    </xdr:to>
    <xdr:cxnSp macro="">
      <xdr:nvCxnSpPr>
        <xdr:cNvPr id="405" name="直線コネクタ 404"/>
        <xdr:cNvCxnSpPr/>
      </xdr:nvCxnSpPr>
      <xdr:spPr>
        <a:xfrm>
          <a:off x="8750300" y="13628984"/>
          <a:ext cx="889000" cy="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3950</xdr:rowOff>
    </xdr:from>
    <xdr:to>
      <xdr:col>45</xdr:col>
      <xdr:colOff>177800</xdr:colOff>
      <xdr:row>79</xdr:row>
      <xdr:rowOff>84434</xdr:rowOff>
    </xdr:to>
    <xdr:cxnSp macro="">
      <xdr:nvCxnSpPr>
        <xdr:cNvPr id="408" name="直線コネクタ 407"/>
        <xdr:cNvCxnSpPr/>
      </xdr:nvCxnSpPr>
      <xdr:spPr>
        <a:xfrm>
          <a:off x="7861300" y="13548500"/>
          <a:ext cx="889000" cy="8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3950</xdr:rowOff>
    </xdr:from>
    <xdr:to>
      <xdr:col>41</xdr:col>
      <xdr:colOff>50800</xdr:colOff>
      <xdr:row>79</xdr:row>
      <xdr:rowOff>98879</xdr:rowOff>
    </xdr:to>
    <xdr:cxnSp macro="">
      <xdr:nvCxnSpPr>
        <xdr:cNvPr id="411" name="直線コネクタ 410"/>
        <xdr:cNvCxnSpPr/>
      </xdr:nvCxnSpPr>
      <xdr:spPr>
        <a:xfrm flipV="1">
          <a:off x="6972300" y="13548500"/>
          <a:ext cx="889000" cy="9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1" name="楕円 420"/>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2"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42666</xdr:rowOff>
    </xdr:from>
    <xdr:to>
      <xdr:col>50</xdr:col>
      <xdr:colOff>165100</xdr:colOff>
      <xdr:row>79</xdr:row>
      <xdr:rowOff>144266</xdr:rowOff>
    </xdr:to>
    <xdr:sp macro="" textlink="">
      <xdr:nvSpPr>
        <xdr:cNvPr id="423" name="楕円 422"/>
        <xdr:cNvSpPr/>
      </xdr:nvSpPr>
      <xdr:spPr>
        <a:xfrm>
          <a:off x="9588500" y="135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135393</xdr:rowOff>
    </xdr:from>
    <xdr:ext cx="469744" cy="259045"/>
    <xdr:sp macro="" textlink="">
      <xdr:nvSpPr>
        <xdr:cNvPr id="424" name="テキスト ボックス 423"/>
        <xdr:cNvSpPr txBox="1"/>
      </xdr:nvSpPr>
      <xdr:spPr>
        <a:xfrm>
          <a:off x="9404428" y="136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33634</xdr:rowOff>
    </xdr:from>
    <xdr:to>
      <xdr:col>46</xdr:col>
      <xdr:colOff>38100</xdr:colOff>
      <xdr:row>79</xdr:row>
      <xdr:rowOff>135234</xdr:rowOff>
    </xdr:to>
    <xdr:sp macro="" textlink="">
      <xdr:nvSpPr>
        <xdr:cNvPr id="425" name="楕円 424"/>
        <xdr:cNvSpPr/>
      </xdr:nvSpPr>
      <xdr:spPr>
        <a:xfrm>
          <a:off x="8699500" y="135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126361</xdr:rowOff>
    </xdr:from>
    <xdr:ext cx="534377" cy="259045"/>
    <xdr:sp macro="" textlink="">
      <xdr:nvSpPr>
        <xdr:cNvPr id="426" name="テキスト ボックス 425"/>
        <xdr:cNvSpPr txBox="1"/>
      </xdr:nvSpPr>
      <xdr:spPr>
        <a:xfrm>
          <a:off x="8483111" y="136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124600</xdr:rowOff>
    </xdr:from>
    <xdr:to>
      <xdr:col>41</xdr:col>
      <xdr:colOff>101600</xdr:colOff>
      <xdr:row>79</xdr:row>
      <xdr:rowOff>54750</xdr:rowOff>
    </xdr:to>
    <xdr:sp macro="" textlink="">
      <xdr:nvSpPr>
        <xdr:cNvPr id="427" name="楕円 426"/>
        <xdr:cNvSpPr/>
      </xdr:nvSpPr>
      <xdr:spPr>
        <a:xfrm>
          <a:off x="7810500" y="134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71277</xdr:rowOff>
    </xdr:from>
    <xdr:ext cx="534377" cy="259045"/>
    <xdr:sp macro="" textlink="">
      <xdr:nvSpPr>
        <xdr:cNvPr id="428" name="テキスト ボックス 427"/>
        <xdr:cNvSpPr txBox="1"/>
      </xdr:nvSpPr>
      <xdr:spPr>
        <a:xfrm>
          <a:off x="7594111" y="132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29" name="楕円 428"/>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0" name="テキスト ボックス 429"/>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69287</xdr:rowOff>
    </xdr:from>
    <xdr:to>
      <xdr:col>55</xdr:col>
      <xdr:colOff>0</xdr:colOff>
      <xdr:row>98</xdr:row>
      <xdr:rowOff>108069</xdr:rowOff>
    </xdr:to>
    <xdr:cxnSp macro="">
      <xdr:nvCxnSpPr>
        <xdr:cNvPr id="461" name="直線コネクタ 460"/>
        <xdr:cNvCxnSpPr/>
      </xdr:nvCxnSpPr>
      <xdr:spPr>
        <a:xfrm>
          <a:off x="9639300" y="16871387"/>
          <a:ext cx="8382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105677</xdr:rowOff>
    </xdr:from>
    <xdr:to>
      <xdr:col>50</xdr:col>
      <xdr:colOff>114300</xdr:colOff>
      <xdr:row>98</xdr:row>
      <xdr:rowOff>69287</xdr:rowOff>
    </xdr:to>
    <xdr:cxnSp macro="">
      <xdr:nvCxnSpPr>
        <xdr:cNvPr id="464" name="直線コネクタ 463"/>
        <xdr:cNvCxnSpPr/>
      </xdr:nvCxnSpPr>
      <xdr:spPr>
        <a:xfrm>
          <a:off x="8750300" y="16736327"/>
          <a:ext cx="889000" cy="13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105677</xdr:rowOff>
    </xdr:from>
    <xdr:to>
      <xdr:col>45</xdr:col>
      <xdr:colOff>177800</xdr:colOff>
      <xdr:row>98</xdr:row>
      <xdr:rowOff>10471</xdr:rowOff>
    </xdr:to>
    <xdr:cxnSp macro="">
      <xdr:nvCxnSpPr>
        <xdr:cNvPr id="467" name="直線コネクタ 466"/>
        <xdr:cNvCxnSpPr/>
      </xdr:nvCxnSpPr>
      <xdr:spPr>
        <a:xfrm flipV="1">
          <a:off x="7861300" y="16736327"/>
          <a:ext cx="889000" cy="7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10471</xdr:rowOff>
    </xdr:from>
    <xdr:to>
      <xdr:col>41</xdr:col>
      <xdr:colOff>50800</xdr:colOff>
      <xdr:row>98</xdr:row>
      <xdr:rowOff>80088</xdr:rowOff>
    </xdr:to>
    <xdr:cxnSp macro="">
      <xdr:nvCxnSpPr>
        <xdr:cNvPr id="470" name="直線コネクタ 469"/>
        <xdr:cNvCxnSpPr/>
      </xdr:nvCxnSpPr>
      <xdr:spPr>
        <a:xfrm flipV="1">
          <a:off x="6972300" y="16812571"/>
          <a:ext cx="889000" cy="6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57269</xdr:rowOff>
    </xdr:from>
    <xdr:to>
      <xdr:col>55</xdr:col>
      <xdr:colOff>50800</xdr:colOff>
      <xdr:row>98</xdr:row>
      <xdr:rowOff>158869</xdr:rowOff>
    </xdr:to>
    <xdr:sp macro="" textlink="">
      <xdr:nvSpPr>
        <xdr:cNvPr id="480" name="楕円 479"/>
        <xdr:cNvSpPr/>
      </xdr:nvSpPr>
      <xdr:spPr>
        <a:xfrm>
          <a:off x="10426700" y="168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35696</xdr:rowOff>
    </xdr:from>
    <xdr:ext cx="599010" cy="259045"/>
    <xdr:sp macro="" textlink="">
      <xdr:nvSpPr>
        <xdr:cNvPr id="481" name="普通建設事業費 （ うち更新整備　）該当値テキスト"/>
        <xdr:cNvSpPr txBox="1"/>
      </xdr:nvSpPr>
      <xdr:spPr>
        <a:xfrm>
          <a:off x="10528300" y="1683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18487</xdr:rowOff>
    </xdr:from>
    <xdr:to>
      <xdr:col>50</xdr:col>
      <xdr:colOff>165100</xdr:colOff>
      <xdr:row>98</xdr:row>
      <xdr:rowOff>120087</xdr:rowOff>
    </xdr:to>
    <xdr:sp macro="" textlink="">
      <xdr:nvSpPr>
        <xdr:cNvPr id="482" name="楕円 481"/>
        <xdr:cNvSpPr/>
      </xdr:nvSpPr>
      <xdr:spPr>
        <a:xfrm>
          <a:off x="9588500" y="168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136614</xdr:rowOff>
    </xdr:from>
    <xdr:ext cx="599010" cy="259045"/>
    <xdr:sp macro="" textlink="">
      <xdr:nvSpPr>
        <xdr:cNvPr id="483" name="テキスト ボックス 482"/>
        <xdr:cNvSpPr txBox="1"/>
      </xdr:nvSpPr>
      <xdr:spPr>
        <a:xfrm>
          <a:off x="9339795" y="165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54877</xdr:rowOff>
    </xdr:from>
    <xdr:to>
      <xdr:col>46</xdr:col>
      <xdr:colOff>38100</xdr:colOff>
      <xdr:row>97</xdr:row>
      <xdr:rowOff>156477</xdr:rowOff>
    </xdr:to>
    <xdr:sp macro="" textlink="">
      <xdr:nvSpPr>
        <xdr:cNvPr id="484" name="楕円 483"/>
        <xdr:cNvSpPr/>
      </xdr:nvSpPr>
      <xdr:spPr>
        <a:xfrm>
          <a:off x="8699500" y="166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1554</xdr:rowOff>
    </xdr:from>
    <xdr:ext cx="599010" cy="259045"/>
    <xdr:sp macro="" textlink="">
      <xdr:nvSpPr>
        <xdr:cNvPr id="485" name="テキスト ボックス 484"/>
        <xdr:cNvSpPr txBox="1"/>
      </xdr:nvSpPr>
      <xdr:spPr>
        <a:xfrm>
          <a:off x="8450795" y="1646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131121</xdr:rowOff>
    </xdr:from>
    <xdr:to>
      <xdr:col>41</xdr:col>
      <xdr:colOff>101600</xdr:colOff>
      <xdr:row>98</xdr:row>
      <xdr:rowOff>61271</xdr:rowOff>
    </xdr:to>
    <xdr:sp macro="" textlink="">
      <xdr:nvSpPr>
        <xdr:cNvPr id="486" name="楕円 485"/>
        <xdr:cNvSpPr/>
      </xdr:nvSpPr>
      <xdr:spPr>
        <a:xfrm>
          <a:off x="7810500" y="167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77798</xdr:rowOff>
    </xdr:from>
    <xdr:ext cx="599010" cy="259045"/>
    <xdr:sp macro="" textlink="">
      <xdr:nvSpPr>
        <xdr:cNvPr id="487" name="テキスト ボックス 486"/>
        <xdr:cNvSpPr txBox="1"/>
      </xdr:nvSpPr>
      <xdr:spPr>
        <a:xfrm>
          <a:off x="7561795" y="1653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29288</xdr:rowOff>
    </xdr:from>
    <xdr:to>
      <xdr:col>36</xdr:col>
      <xdr:colOff>165100</xdr:colOff>
      <xdr:row>98</xdr:row>
      <xdr:rowOff>130888</xdr:rowOff>
    </xdr:to>
    <xdr:sp macro="" textlink="">
      <xdr:nvSpPr>
        <xdr:cNvPr id="488" name="楕円 487"/>
        <xdr:cNvSpPr/>
      </xdr:nvSpPr>
      <xdr:spPr>
        <a:xfrm>
          <a:off x="6921500" y="16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147415</xdr:rowOff>
    </xdr:from>
    <xdr:ext cx="599010" cy="259045"/>
    <xdr:sp macro="" textlink="">
      <xdr:nvSpPr>
        <xdr:cNvPr id="489" name="テキスト ボックス 488"/>
        <xdr:cNvSpPr txBox="1"/>
      </xdr:nvSpPr>
      <xdr:spPr>
        <a:xfrm>
          <a:off x="6672795" y="1660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28766</xdr:rowOff>
    </xdr:from>
    <xdr:to>
      <xdr:col>85</xdr:col>
      <xdr:colOff>127000</xdr:colOff>
      <xdr:row>39</xdr:row>
      <xdr:rowOff>36998</xdr:rowOff>
    </xdr:to>
    <xdr:cxnSp macro="">
      <xdr:nvCxnSpPr>
        <xdr:cNvPr id="518" name="直線コネクタ 517"/>
        <xdr:cNvCxnSpPr/>
      </xdr:nvCxnSpPr>
      <xdr:spPr>
        <a:xfrm flipV="1">
          <a:off x="15481300" y="6715316"/>
          <a:ext cx="838200" cy="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36998</xdr:rowOff>
    </xdr:from>
    <xdr:to>
      <xdr:col>81</xdr:col>
      <xdr:colOff>50800</xdr:colOff>
      <xdr:row>39</xdr:row>
      <xdr:rowOff>44450</xdr:rowOff>
    </xdr:to>
    <xdr:cxnSp macro="">
      <xdr:nvCxnSpPr>
        <xdr:cNvPr id="521" name="直線コネクタ 520"/>
        <xdr:cNvCxnSpPr/>
      </xdr:nvCxnSpPr>
      <xdr:spPr>
        <a:xfrm flipV="1">
          <a:off x="14592300" y="672354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149416</xdr:rowOff>
    </xdr:from>
    <xdr:to>
      <xdr:col>85</xdr:col>
      <xdr:colOff>177800</xdr:colOff>
      <xdr:row>39</xdr:row>
      <xdr:rowOff>79566</xdr:rowOff>
    </xdr:to>
    <xdr:sp macro="" textlink="">
      <xdr:nvSpPr>
        <xdr:cNvPr id="537" name="楕円 536"/>
        <xdr:cNvSpPr/>
      </xdr:nvSpPr>
      <xdr:spPr>
        <a:xfrm>
          <a:off x="16268700" y="66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157648</xdr:rowOff>
    </xdr:from>
    <xdr:to>
      <xdr:col>81</xdr:col>
      <xdr:colOff>101600</xdr:colOff>
      <xdr:row>39</xdr:row>
      <xdr:rowOff>87798</xdr:rowOff>
    </xdr:to>
    <xdr:sp macro="" textlink="">
      <xdr:nvSpPr>
        <xdr:cNvPr id="539" name="楕円 538"/>
        <xdr:cNvSpPr/>
      </xdr:nvSpPr>
      <xdr:spPr>
        <a:xfrm>
          <a:off x="15430500" y="66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78925</xdr:rowOff>
    </xdr:from>
    <xdr:ext cx="469744" cy="259045"/>
    <xdr:sp macro="" textlink="">
      <xdr:nvSpPr>
        <xdr:cNvPr id="540" name="テキスト ボックス 539"/>
        <xdr:cNvSpPr txBox="1"/>
      </xdr:nvSpPr>
      <xdr:spPr>
        <a:xfrm>
          <a:off x="15246428" y="67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136860</xdr:rowOff>
    </xdr:from>
    <xdr:to>
      <xdr:col>85</xdr:col>
      <xdr:colOff>127000</xdr:colOff>
      <xdr:row>77</xdr:row>
      <xdr:rowOff>46087</xdr:rowOff>
    </xdr:to>
    <xdr:cxnSp macro="">
      <xdr:nvCxnSpPr>
        <xdr:cNvPr id="632" name="直線コネクタ 631"/>
        <xdr:cNvCxnSpPr/>
      </xdr:nvCxnSpPr>
      <xdr:spPr>
        <a:xfrm>
          <a:off x="15481300" y="13167060"/>
          <a:ext cx="838200" cy="8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136860</xdr:rowOff>
    </xdr:from>
    <xdr:to>
      <xdr:col>81</xdr:col>
      <xdr:colOff>50800</xdr:colOff>
      <xdr:row>76</xdr:row>
      <xdr:rowOff>138956</xdr:rowOff>
    </xdr:to>
    <xdr:cxnSp macro="">
      <xdr:nvCxnSpPr>
        <xdr:cNvPr id="635" name="直線コネクタ 634"/>
        <xdr:cNvCxnSpPr/>
      </xdr:nvCxnSpPr>
      <xdr:spPr>
        <a:xfrm flipV="1">
          <a:off x="14592300" y="131670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138956</xdr:rowOff>
    </xdr:from>
    <xdr:to>
      <xdr:col>76</xdr:col>
      <xdr:colOff>114300</xdr:colOff>
      <xdr:row>77</xdr:row>
      <xdr:rowOff>14467</xdr:rowOff>
    </xdr:to>
    <xdr:cxnSp macro="">
      <xdr:nvCxnSpPr>
        <xdr:cNvPr id="638" name="直線コネクタ 637"/>
        <xdr:cNvCxnSpPr/>
      </xdr:nvCxnSpPr>
      <xdr:spPr>
        <a:xfrm flipV="1">
          <a:off x="13703300" y="13169156"/>
          <a:ext cx="889000" cy="4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14467</xdr:rowOff>
    </xdr:from>
    <xdr:to>
      <xdr:col>71</xdr:col>
      <xdr:colOff>177800</xdr:colOff>
      <xdr:row>77</xdr:row>
      <xdr:rowOff>36331</xdr:rowOff>
    </xdr:to>
    <xdr:cxnSp macro="">
      <xdr:nvCxnSpPr>
        <xdr:cNvPr id="641" name="直線コネクタ 640"/>
        <xdr:cNvCxnSpPr/>
      </xdr:nvCxnSpPr>
      <xdr:spPr>
        <a:xfrm flipV="1">
          <a:off x="12814300" y="13216117"/>
          <a:ext cx="8890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166737</xdr:rowOff>
    </xdr:from>
    <xdr:to>
      <xdr:col>85</xdr:col>
      <xdr:colOff>177800</xdr:colOff>
      <xdr:row>77</xdr:row>
      <xdr:rowOff>96887</xdr:rowOff>
    </xdr:to>
    <xdr:sp macro="" textlink="">
      <xdr:nvSpPr>
        <xdr:cNvPr id="651" name="楕円 650"/>
        <xdr:cNvSpPr/>
      </xdr:nvSpPr>
      <xdr:spPr>
        <a:xfrm>
          <a:off x="16268700" y="131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18164</xdr:rowOff>
    </xdr:from>
    <xdr:ext cx="599010" cy="259045"/>
    <xdr:sp macro="" textlink="">
      <xdr:nvSpPr>
        <xdr:cNvPr id="652" name="公債費該当値テキスト"/>
        <xdr:cNvSpPr txBox="1"/>
      </xdr:nvSpPr>
      <xdr:spPr>
        <a:xfrm>
          <a:off x="16370300" y="1304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86060</xdr:rowOff>
    </xdr:from>
    <xdr:to>
      <xdr:col>81</xdr:col>
      <xdr:colOff>101600</xdr:colOff>
      <xdr:row>77</xdr:row>
      <xdr:rowOff>16210</xdr:rowOff>
    </xdr:to>
    <xdr:sp macro="" textlink="">
      <xdr:nvSpPr>
        <xdr:cNvPr id="653" name="楕円 652"/>
        <xdr:cNvSpPr/>
      </xdr:nvSpPr>
      <xdr:spPr>
        <a:xfrm>
          <a:off x="15430500" y="131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32737</xdr:rowOff>
    </xdr:from>
    <xdr:ext cx="599010" cy="259045"/>
    <xdr:sp macro="" textlink="">
      <xdr:nvSpPr>
        <xdr:cNvPr id="654" name="テキスト ボックス 653"/>
        <xdr:cNvSpPr txBox="1"/>
      </xdr:nvSpPr>
      <xdr:spPr>
        <a:xfrm>
          <a:off x="15181795" y="1289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88156</xdr:rowOff>
    </xdr:from>
    <xdr:to>
      <xdr:col>76</xdr:col>
      <xdr:colOff>165100</xdr:colOff>
      <xdr:row>77</xdr:row>
      <xdr:rowOff>18306</xdr:rowOff>
    </xdr:to>
    <xdr:sp macro="" textlink="">
      <xdr:nvSpPr>
        <xdr:cNvPr id="655" name="楕円 654"/>
        <xdr:cNvSpPr/>
      </xdr:nvSpPr>
      <xdr:spPr>
        <a:xfrm>
          <a:off x="14541500" y="131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34832</xdr:rowOff>
    </xdr:from>
    <xdr:ext cx="599010" cy="259045"/>
    <xdr:sp macro="" textlink="">
      <xdr:nvSpPr>
        <xdr:cNvPr id="656" name="テキスト ボックス 655"/>
        <xdr:cNvSpPr txBox="1"/>
      </xdr:nvSpPr>
      <xdr:spPr>
        <a:xfrm>
          <a:off x="14292795" y="1289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135117</xdr:rowOff>
    </xdr:from>
    <xdr:to>
      <xdr:col>72</xdr:col>
      <xdr:colOff>38100</xdr:colOff>
      <xdr:row>77</xdr:row>
      <xdr:rowOff>65267</xdr:rowOff>
    </xdr:to>
    <xdr:sp macro="" textlink="">
      <xdr:nvSpPr>
        <xdr:cNvPr id="657" name="楕円 656"/>
        <xdr:cNvSpPr/>
      </xdr:nvSpPr>
      <xdr:spPr>
        <a:xfrm>
          <a:off x="13652500" y="13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81794</xdr:rowOff>
    </xdr:from>
    <xdr:ext cx="599010" cy="259045"/>
    <xdr:sp macro="" textlink="">
      <xdr:nvSpPr>
        <xdr:cNvPr id="658" name="テキスト ボックス 657"/>
        <xdr:cNvSpPr txBox="1"/>
      </xdr:nvSpPr>
      <xdr:spPr>
        <a:xfrm>
          <a:off x="13403795" y="12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156981</xdr:rowOff>
    </xdr:from>
    <xdr:to>
      <xdr:col>67</xdr:col>
      <xdr:colOff>101600</xdr:colOff>
      <xdr:row>77</xdr:row>
      <xdr:rowOff>87131</xdr:rowOff>
    </xdr:to>
    <xdr:sp macro="" textlink="">
      <xdr:nvSpPr>
        <xdr:cNvPr id="659" name="楕円 658"/>
        <xdr:cNvSpPr/>
      </xdr:nvSpPr>
      <xdr:spPr>
        <a:xfrm>
          <a:off x="12763500" y="131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103658</xdr:rowOff>
    </xdr:from>
    <xdr:ext cx="599010" cy="259045"/>
    <xdr:sp macro="" textlink="">
      <xdr:nvSpPr>
        <xdr:cNvPr id="660" name="テキスト ボックス 659"/>
        <xdr:cNvSpPr txBox="1"/>
      </xdr:nvSpPr>
      <xdr:spPr>
        <a:xfrm>
          <a:off x="12514795" y="1296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129167</xdr:rowOff>
    </xdr:from>
    <xdr:to>
      <xdr:col>85</xdr:col>
      <xdr:colOff>127000</xdr:colOff>
      <xdr:row>98</xdr:row>
      <xdr:rowOff>164948</xdr:rowOff>
    </xdr:to>
    <xdr:cxnSp macro="">
      <xdr:nvCxnSpPr>
        <xdr:cNvPr id="689" name="直線コネクタ 688"/>
        <xdr:cNvCxnSpPr/>
      </xdr:nvCxnSpPr>
      <xdr:spPr>
        <a:xfrm>
          <a:off x="15481300" y="16931267"/>
          <a:ext cx="838200" cy="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137878</xdr:rowOff>
    </xdr:from>
    <xdr:to>
      <xdr:col>81</xdr:col>
      <xdr:colOff>50800</xdr:colOff>
      <xdr:row>98</xdr:row>
      <xdr:rowOff>129167</xdr:rowOff>
    </xdr:to>
    <xdr:cxnSp macro="">
      <xdr:nvCxnSpPr>
        <xdr:cNvPr id="692" name="直線コネクタ 691"/>
        <xdr:cNvCxnSpPr/>
      </xdr:nvCxnSpPr>
      <xdr:spPr>
        <a:xfrm>
          <a:off x="14592300" y="16597078"/>
          <a:ext cx="889000" cy="33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137878</xdr:rowOff>
    </xdr:from>
    <xdr:to>
      <xdr:col>76</xdr:col>
      <xdr:colOff>114300</xdr:colOff>
      <xdr:row>98</xdr:row>
      <xdr:rowOff>61125</xdr:rowOff>
    </xdr:to>
    <xdr:cxnSp macro="">
      <xdr:nvCxnSpPr>
        <xdr:cNvPr id="695" name="直線コネクタ 694"/>
        <xdr:cNvCxnSpPr/>
      </xdr:nvCxnSpPr>
      <xdr:spPr>
        <a:xfrm flipV="1">
          <a:off x="13703300" y="16597078"/>
          <a:ext cx="889000" cy="26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61125</xdr:rowOff>
    </xdr:from>
    <xdr:to>
      <xdr:col>71</xdr:col>
      <xdr:colOff>177800</xdr:colOff>
      <xdr:row>99</xdr:row>
      <xdr:rowOff>24575</xdr:rowOff>
    </xdr:to>
    <xdr:cxnSp macro="">
      <xdr:nvCxnSpPr>
        <xdr:cNvPr id="698" name="直線コネクタ 697"/>
        <xdr:cNvCxnSpPr/>
      </xdr:nvCxnSpPr>
      <xdr:spPr>
        <a:xfrm flipV="1">
          <a:off x="12814300" y="16863225"/>
          <a:ext cx="889000" cy="1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114148</xdr:rowOff>
    </xdr:from>
    <xdr:to>
      <xdr:col>85</xdr:col>
      <xdr:colOff>177800</xdr:colOff>
      <xdr:row>99</xdr:row>
      <xdr:rowOff>44298</xdr:rowOff>
    </xdr:to>
    <xdr:sp macro="" textlink="">
      <xdr:nvSpPr>
        <xdr:cNvPr id="708" name="楕円 707"/>
        <xdr:cNvSpPr/>
      </xdr:nvSpPr>
      <xdr:spPr>
        <a:xfrm>
          <a:off x="16268700" y="169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29075</xdr:rowOff>
    </xdr:from>
    <xdr:ext cx="534377" cy="259045"/>
    <xdr:sp macro="" textlink="">
      <xdr:nvSpPr>
        <xdr:cNvPr id="709" name="積立金該当値テキスト"/>
        <xdr:cNvSpPr txBox="1"/>
      </xdr:nvSpPr>
      <xdr:spPr>
        <a:xfrm>
          <a:off x="16370300" y="168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78367</xdr:rowOff>
    </xdr:from>
    <xdr:to>
      <xdr:col>81</xdr:col>
      <xdr:colOff>101600</xdr:colOff>
      <xdr:row>99</xdr:row>
      <xdr:rowOff>8517</xdr:rowOff>
    </xdr:to>
    <xdr:sp macro="" textlink="">
      <xdr:nvSpPr>
        <xdr:cNvPr id="710" name="楕円 709"/>
        <xdr:cNvSpPr/>
      </xdr:nvSpPr>
      <xdr:spPr>
        <a:xfrm>
          <a:off x="15430500" y="168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171094</xdr:rowOff>
    </xdr:from>
    <xdr:ext cx="534377" cy="259045"/>
    <xdr:sp macro="" textlink="">
      <xdr:nvSpPr>
        <xdr:cNvPr id="711" name="テキスト ボックス 710"/>
        <xdr:cNvSpPr txBox="1"/>
      </xdr:nvSpPr>
      <xdr:spPr>
        <a:xfrm>
          <a:off x="15214111" y="16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87078</xdr:rowOff>
    </xdr:from>
    <xdr:to>
      <xdr:col>76</xdr:col>
      <xdr:colOff>165100</xdr:colOff>
      <xdr:row>97</xdr:row>
      <xdr:rowOff>17228</xdr:rowOff>
    </xdr:to>
    <xdr:sp macro="" textlink="">
      <xdr:nvSpPr>
        <xdr:cNvPr id="712" name="楕円 711"/>
        <xdr:cNvSpPr/>
      </xdr:nvSpPr>
      <xdr:spPr>
        <a:xfrm>
          <a:off x="14541500" y="165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33755</xdr:rowOff>
    </xdr:from>
    <xdr:ext cx="599010" cy="259045"/>
    <xdr:sp macro="" textlink="">
      <xdr:nvSpPr>
        <xdr:cNvPr id="713" name="テキスト ボックス 712"/>
        <xdr:cNvSpPr txBox="1"/>
      </xdr:nvSpPr>
      <xdr:spPr>
        <a:xfrm>
          <a:off x="14292795" y="1632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10325</xdr:rowOff>
    </xdr:from>
    <xdr:to>
      <xdr:col>72</xdr:col>
      <xdr:colOff>38100</xdr:colOff>
      <xdr:row>98</xdr:row>
      <xdr:rowOff>111925</xdr:rowOff>
    </xdr:to>
    <xdr:sp macro="" textlink="">
      <xdr:nvSpPr>
        <xdr:cNvPr id="714" name="楕円 713"/>
        <xdr:cNvSpPr/>
      </xdr:nvSpPr>
      <xdr:spPr>
        <a:xfrm>
          <a:off x="13652500" y="168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128452</xdr:rowOff>
    </xdr:from>
    <xdr:ext cx="599010" cy="259045"/>
    <xdr:sp macro="" textlink="">
      <xdr:nvSpPr>
        <xdr:cNvPr id="715" name="テキスト ボックス 714"/>
        <xdr:cNvSpPr txBox="1"/>
      </xdr:nvSpPr>
      <xdr:spPr>
        <a:xfrm>
          <a:off x="13403795" y="165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145225</xdr:rowOff>
    </xdr:from>
    <xdr:to>
      <xdr:col>67</xdr:col>
      <xdr:colOff>101600</xdr:colOff>
      <xdr:row>99</xdr:row>
      <xdr:rowOff>75375</xdr:rowOff>
    </xdr:to>
    <xdr:sp macro="" textlink="">
      <xdr:nvSpPr>
        <xdr:cNvPr id="716" name="楕円 715"/>
        <xdr:cNvSpPr/>
      </xdr:nvSpPr>
      <xdr:spPr>
        <a:xfrm>
          <a:off x="12763500" y="169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66502</xdr:rowOff>
    </xdr:from>
    <xdr:ext cx="534377" cy="259045"/>
    <xdr:sp macro="" textlink="">
      <xdr:nvSpPr>
        <xdr:cNvPr id="717" name="テキスト ボックス 716"/>
        <xdr:cNvSpPr txBox="1"/>
      </xdr:nvSpPr>
      <xdr:spPr>
        <a:xfrm>
          <a:off x="12547111" y="170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43345</xdr:rowOff>
    </xdr:from>
    <xdr:to>
      <xdr:col>116</xdr:col>
      <xdr:colOff>63500</xdr:colOff>
      <xdr:row>39</xdr:row>
      <xdr:rowOff>44450</xdr:rowOff>
    </xdr:to>
    <xdr:cxnSp macro="">
      <xdr:nvCxnSpPr>
        <xdr:cNvPr id="746" name="直線コネクタ 745"/>
        <xdr:cNvCxnSpPr/>
      </xdr:nvCxnSpPr>
      <xdr:spPr>
        <a:xfrm>
          <a:off x="21323300" y="6729895"/>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43345</xdr:rowOff>
    </xdr:from>
    <xdr:to>
      <xdr:col>111</xdr:col>
      <xdr:colOff>177800</xdr:colOff>
      <xdr:row>39</xdr:row>
      <xdr:rowOff>44450</xdr:rowOff>
    </xdr:to>
    <xdr:cxnSp macro="">
      <xdr:nvCxnSpPr>
        <xdr:cNvPr id="749" name="直線コネクタ 748"/>
        <xdr:cNvCxnSpPr/>
      </xdr:nvCxnSpPr>
      <xdr:spPr>
        <a:xfrm flipV="1">
          <a:off x="20434300" y="6729895"/>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163995</xdr:rowOff>
    </xdr:from>
    <xdr:to>
      <xdr:col>112</xdr:col>
      <xdr:colOff>38100</xdr:colOff>
      <xdr:row>39</xdr:row>
      <xdr:rowOff>94145</xdr:rowOff>
    </xdr:to>
    <xdr:sp macro="" textlink="">
      <xdr:nvSpPr>
        <xdr:cNvPr id="767" name="楕円 766"/>
        <xdr:cNvSpPr/>
      </xdr:nvSpPr>
      <xdr:spPr>
        <a:xfrm>
          <a:off x="21272500" y="66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85272</xdr:rowOff>
    </xdr:from>
    <xdr:ext cx="313932" cy="259045"/>
    <xdr:sp macro="" textlink="">
      <xdr:nvSpPr>
        <xdr:cNvPr id="768" name="テキスト ボックス 767"/>
        <xdr:cNvSpPr txBox="1"/>
      </xdr:nvSpPr>
      <xdr:spPr>
        <a:xfrm>
          <a:off x="21166333" y="6771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33728</xdr:rowOff>
    </xdr:from>
    <xdr:to>
      <xdr:col>116</xdr:col>
      <xdr:colOff>63500</xdr:colOff>
      <xdr:row>76</xdr:row>
      <xdr:rowOff>83964</xdr:rowOff>
    </xdr:to>
    <xdr:cxnSp macro="">
      <xdr:nvCxnSpPr>
        <xdr:cNvPr id="858" name="直線コネクタ 857"/>
        <xdr:cNvCxnSpPr/>
      </xdr:nvCxnSpPr>
      <xdr:spPr>
        <a:xfrm>
          <a:off x="21323300" y="13063928"/>
          <a:ext cx="838200" cy="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55747</xdr:rowOff>
    </xdr:from>
    <xdr:to>
      <xdr:col>111</xdr:col>
      <xdr:colOff>177800</xdr:colOff>
      <xdr:row>76</xdr:row>
      <xdr:rowOff>33728</xdr:rowOff>
    </xdr:to>
    <xdr:cxnSp macro="">
      <xdr:nvCxnSpPr>
        <xdr:cNvPr id="861" name="直線コネクタ 860"/>
        <xdr:cNvCxnSpPr/>
      </xdr:nvCxnSpPr>
      <xdr:spPr>
        <a:xfrm>
          <a:off x="20434300" y="12914497"/>
          <a:ext cx="889000" cy="1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55747</xdr:rowOff>
    </xdr:from>
    <xdr:to>
      <xdr:col>107</xdr:col>
      <xdr:colOff>50800</xdr:colOff>
      <xdr:row>75</xdr:row>
      <xdr:rowOff>92966</xdr:rowOff>
    </xdr:to>
    <xdr:cxnSp macro="">
      <xdr:nvCxnSpPr>
        <xdr:cNvPr id="864" name="直線コネクタ 863"/>
        <xdr:cNvCxnSpPr/>
      </xdr:nvCxnSpPr>
      <xdr:spPr>
        <a:xfrm flipV="1">
          <a:off x="19545300" y="12914497"/>
          <a:ext cx="889000" cy="3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92966</xdr:rowOff>
    </xdr:from>
    <xdr:to>
      <xdr:col>102</xdr:col>
      <xdr:colOff>114300</xdr:colOff>
      <xdr:row>76</xdr:row>
      <xdr:rowOff>26101</xdr:rowOff>
    </xdr:to>
    <xdr:cxnSp macro="">
      <xdr:nvCxnSpPr>
        <xdr:cNvPr id="867" name="直線コネクタ 866"/>
        <xdr:cNvCxnSpPr/>
      </xdr:nvCxnSpPr>
      <xdr:spPr>
        <a:xfrm flipV="1">
          <a:off x="18656300" y="12951716"/>
          <a:ext cx="889000" cy="10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33164</xdr:rowOff>
    </xdr:from>
    <xdr:to>
      <xdr:col>116</xdr:col>
      <xdr:colOff>114300</xdr:colOff>
      <xdr:row>76</xdr:row>
      <xdr:rowOff>134764</xdr:rowOff>
    </xdr:to>
    <xdr:sp macro="" textlink="">
      <xdr:nvSpPr>
        <xdr:cNvPr id="877" name="楕円 876"/>
        <xdr:cNvSpPr/>
      </xdr:nvSpPr>
      <xdr:spPr>
        <a:xfrm>
          <a:off x="22110700" y="130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56041</xdr:rowOff>
    </xdr:from>
    <xdr:ext cx="599010" cy="259045"/>
    <xdr:sp macro="" textlink="">
      <xdr:nvSpPr>
        <xdr:cNvPr id="878" name="繰出金該当値テキスト"/>
        <xdr:cNvSpPr txBox="1"/>
      </xdr:nvSpPr>
      <xdr:spPr>
        <a:xfrm>
          <a:off x="22212300" y="1291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154378</xdr:rowOff>
    </xdr:from>
    <xdr:to>
      <xdr:col>112</xdr:col>
      <xdr:colOff>38100</xdr:colOff>
      <xdr:row>76</xdr:row>
      <xdr:rowOff>84528</xdr:rowOff>
    </xdr:to>
    <xdr:sp macro="" textlink="">
      <xdr:nvSpPr>
        <xdr:cNvPr id="879" name="楕円 878"/>
        <xdr:cNvSpPr/>
      </xdr:nvSpPr>
      <xdr:spPr>
        <a:xfrm>
          <a:off x="21272500" y="130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101056</xdr:rowOff>
    </xdr:from>
    <xdr:ext cx="599010" cy="259045"/>
    <xdr:sp macro="" textlink="">
      <xdr:nvSpPr>
        <xdr:cNvPr id="880" name="テキスト ボックス 879"/>
        <xdr:cNvSpPr txBox="1"/>
      </xdr:nvSpPr>
      <xdr:spPr>
        <a:xfrm>
          <a:off x="21023795" y="1278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4947</xdr:rowOff>
    </xdr:from>
    <xdr:to>
      <xdr:col>107</xdr:col>
      <xdr:colOff>101600</xdr:colOff>
      <xdr:row>75</xdr:row>
      <xdr:rowOff>106547</xdr:rowOff>
    </xdr:to>
    <xdr:sp macro="" textlink="">
      <xdr:nvSpPr>
        <xdr:cNvPr id="881" name="楕円 880"/>
        <xdr:cNvSpPr/>
      </xdr:nvSpPr>
      <xdr:spPr>
        <a:xfrm>
          <a:off x="20383500" y="128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123074</xdr:rowOff>
    </xdr:from>
    <xdr:ext cx="599010" cy="259045"/>
    <xdr:sp macro="" textlink="">
      <xdr:nvSpPr>
        <xdr:cNvPr id="882" name="テキスト ボックス 881"/>
        <xdr:cNvSpPr txBox="1"/>
      </xdr:nvSpPr>
      <xdr:spPr>
        <a:xfrm>
          <a:off x="20134795" y="1263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42166</xdr:rowOff>
    </xdr:from>
    <xdr:to>
      <xdr:col>102</xdr:col>
      <xdr:colOff>165100</xdr:colOff>
      <xdr:row>75</xdr:row>
      <xdr:rowOff>143766</xdr:rowOff>
    </xdr:to>
    <xdr:sp macro="" textlink="">
      <xdr:nvSpPr>
        <xdr:cNvPr id="883" name="楕円 882"/>
        <xdr:cNvSpPr/>
      </xdr:nvSpPr>
      <xdr:spPr>
        <a:xfrm>
          <a:off x="19494500" y="129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160293</xdr:rowOff>
    </xdr:from>
    <xdr:ext cx="599010" cy="259045"/>
    <xdr:sp macro="" textlink="">
      <xdr:nvSpPr>
        <xdr:cNvPr id="884" name="テキスト ボックス 883"/>
        <xdr:cNvSpPr txBox="1"/>
      </xdr:nvSpPr>
      <xdr:spPr>
        <a:xfrm>
          <a:off x="19245795" y="1267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146751</xdr:rowOff>
    </xdr:from>
    <xdr:to>
      <xdr:col>98</xdr:col>
      <xdr:colOff>38100</xdr:colOff>
      <xdr:row>76</xdr:row>
      <xdr:rowOff>76901</xdr:rowOff>
    </xdr:to>
    <xdr:sp macro="" textlink="">
      <xdr:nvSpPr>
        <xdr:cNvPr id="885" name="楕円 884"/>
        <xdr:cNvSpPr/>
      </xdr:nvSpPr>
      <xdr:spPr>
        <a:xfrm>
          <a:off x="18605500" y="130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93428</xdr:rowOff>
    </xdr:from>
    <xdr:ext cx="599010" cy="259045"/>
    <xdr:sp macro="" textlink="">
      <xdr:nvSpPr>
        <xdr:cNvPr id="886" name="テキスト ボックス 885"/>
        <xdr:cNvSpPr txBox="1"/>
      </xdr:nvSpPr>
      <xdr:spPr>
        <a:xfrm>
          <a:off x="18356795" y="1278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類似団体内平均値と比べて大きく乖離</a:t>
          </a:r>
          <a:r>
            <a:rPr kumimoji="1" lang="ja-JP" altLang="en-US" sz="1100" b="0" i="0" baseline="0">
              <a:solidFill>
                <a:schemeClr val="dk1"/>
              </a:solidFill>
              <a:effectLst/>
              <a:latin typeface="+mn-lt"/>
              <a:ea typeface="+mn-ea"/>
              <a:cs typeface="+mn-cs"/>
            </a:rPr>
            <a:t>がある</a:t>
          </a:r>
          <a:r>
            <a:rPr kumimoji="1" lang="ja-JP" altLang="ja-JP" sz="1100" b="0" i="0" baseline="0">
              <a:solidFill>
                <a:schemeClr val="dk1"/>
              </a:solidFill>
              <a:effectLst/>
              <a:latin typeface="+mn-lt"/>
              <a:ea typeface="+mn-ea"/>
              <a:cs typeface="+mn-cs"/>
            </a:rPr>
            <a:t>性質別経費は、</a:t>
          </a:r>
          <a:r>
            <a:rPr kumimoji="1" lang="ja-JP" altLang="en-US" sz="1100" b="0" i="0" baseline="0">
              <a:solidFill>
                <a:schemeClr val="dk1"/>
              </a:solidFill>
              <a:effectLst/>
              <a:latin typeface="+mn-lt"/>
              <a:ea typeface="+mn-ea"/>
              <a:cs typeface="+mn-cs"/>
            </a:rPr>
            <a:t>物件費</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年度対比 </a:t>
          </a:r>
          <a:r>
            <a:rPr kumimoji="1" lang="en-US" altLang="ja-JP" sz="1100" b="0" i="0" baseline="0">
              <a:solidFill>
                <a:schemeClr val="dk1"/>
              </a:solidFill>
              <a:effectLst/>
              <a:latin typeface="+mn-lt"/>
              <a:ea typeface="+mn-ea"/>
              <a:cs typeface="+mn-cs"/>
            </a:rPr>
            <a:t>16.9% </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（直近</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ヵ年の類似団体平均値差額 </a:t>
          </a:r>
          <a:r>
            <a:rPr kumimoji="1" lang="en-US" altLang="ja-JP" sz="1100" b="0" i="0" baseline="0">
              <a:solidFill>
                <a:schemeClr val="dk1"/>
              </a:solidFill>
              <a:effectLst/>
              <a:latin typeface="+mn-lt"/>
              <a:ea typeface="+mn-ea"/>
              <a:cs typeface="+mn-cs"/>
            </a:rPr>
            <a:t>26.8%</a:t>
          </a:r>
          <a:r>
            <a:rPr kumimoji="1" lang="ja-JP" altLang="ja-JP" sz="1100" b="0" i="0" baseline="0">
              <a:solidFill>
                <a:schemeClr val="dk1"/>
              </a:solidFill>
              <a:effectLst/>
              <a:latin typeface="+mn-lt"/>
              <a:ea typeface="+mn-ea"/>
              <a:cs typeface="+mn-cs"/>
            </a:rPr>
            <a:t>減））、</a:t>
          </a:r>
          <a:r>
            <a:rPr kumimoji="1" lang="ja-JP" altLang="en-US" sz="1100" b="0" i="0" baseline="0">
              <a:solidFill>
                <a:schemeClr val="dk1"/>
              </a:solidFill>
              <a:effectLst/>
              <a:latin typeface="+mn-lt"/>
              <a:ea typeface="+mn-ea"/>
              <a:cs typeface="+mn-cs"/>
            </a:rPr>
            <a:t>維持補修費</a:t>
          </a:r>
          <a:r>
            <a:rPr kumimoji="1" lang="ja-JP" altLang="ja-JP" sz="1100" b="0" i="0" baseline="0">
              <a:solidFill>
                <a:schemeClr val="dk1"/>
              </a:solidFill>
              <a:effectLst/>
              <a:latin typeface="+mn-lt"/>
              <a:ea typeface="+mn-ea"/>
              <a:cs typeface="+mn-cs"/>
            </a:rPr>
            <a:t>（令和４年度対比 </a:t>
          </a:r>
          <a:r>
            <a:rPr kumimoji="1" lang="en-US" altLang="ja-JP" sz="1100" b="0" i="0" baseline="0">
              <a:solidFill>
                <a:schemeClr val="dk1"/>
              </a:solidFill>
              <a:effectLst/>
              <a:latin typeface="+mn-lt"/>
              <a:ea typeface="+mn-ea"/>
              <a:cs typeface="+mn-cs"/>
            </a:rPr>
            <a:t>15.3% </a:t>
          </a:r>
          <a:r>
            <a:rPr kumimoji="1" lang="ja-JP" altLang="ja-JP" sz="1100" b="0" i="0" baseline="0">
              <a:solidFill>
                <a:schemeClr val="dk1"/>
              </a:solidFill>
              <a:effectLst/>
              <a:latin typeface="+mn-lt"/>
              <a:ea typeface="+mn-ea"/>
              <a:cs typeface="+mn-cs"/>
            </a:rPr>
            <a:t>減（直近</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ヵ年の類似団体平均値差額 </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減））並びに</a:t>
          </a: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年度対比 </a:t>
          </a:r>
          <a:r>
            <a:rPr kumimoji="1" lang="en-US" altLang="ja-JP" sz="1100" b="0" i="0" baseline="0">
              <a:solidFill>
                <a:schemeClr val="dk1"/>
              </a:solidFill>
              <a:effectLst/>
              <a:latin typeface="+mn-lt"/>
              <a:ea typeface="+mn-ea"/>
              <a:cs typeface="+mn-cs"/>
            </a:rPr>
            <a:t>17.2% </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（直近</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ヵ年の類似団体平均値差額 </a:t>
          </a:r>
          <a:r>
            <a:rPr kumimoji="1" lang="en-US" altLang="ja-JP" sz="1100" b="0" i="0" baseline="0">
              <a:solidFill>
                <a:schemeClr val="dk1"/>
              </a:solidFill>
              <a:effectLst/>
              <a:latin typeface="+mn-lt"/>
              <a:ea typeface="+mn-ea"/>
              <a:cs typeface="+mn-cs"/>
            </a:rPr>
            <a:t>44.3%</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））であった。</a:t>
          </a:r>
          <a:r>
            <a:rPr kumimoji="1" lang="ja-JP" altLang="en-US" sz="1100" b="0" i="0" baseline="0">
              <a:solidFill>
                <a:schemeClr val="dk1"/>
              </a:solidFill>
              <a:effectLst/>
              <a:latin typeface="+mn-lt"/>
              <a:ea typeface="+mn-ea"/>
              <a:cs typeface="+mn-cs"/>
            </a:rPr>
            <a:t>乖離</a:t>
          </a:r>
          <a:r>
            <a:rPr kumimoji="1" lang="ja-JP" altLang="ja-JP" sz="1100" b="0" i="0" baseline="0">
              <a:solidFill>
                <a:schemeClr val="dk1"/>
              </a:solidFill>
              <a:effectLst/>
              <a:latin typeface="+mn-lt"/>
              <a:ea typeface="+mn-ea"/>
              <a:cs typeface="+mn-cs"/>
            </a:rPr>
            <a:t>の要因は、施設等の</a:t>
          </a:r>
          <a:r>
            <a:rPr kumimoji="1" lang="ja-JP" altLang="en-US" sz="1100" b="0" i="0" baseline="0">
              <a:solidFill>
                <a:schemeClr val="dk1"/>
              </a:solidFill>
              <a:effectLst/>
              <a:latin typeface="+mn-lt"/>
              <a:ea typeface="+mn-ea"/>
              <a:cs typeface="+mn-cs"/>
            </a:rPr>
            <a:t>管理に係る経費や老朽化の進む施設の修繕費、各種団体への補助金等が類似団体よりも高い傾向にあることによる。</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、維持補修費</a:t>
          </a:r>
          <a:r>
            <a:rPr kumimoji="1" lang="ja-JP" altLang="ja-JP" sz="1100" b="0" i="0" baseline="0">
              <a:solidFill>
                <a:schemeClr val="dk1"/>
              </a:solidFill>
              <a:effectLst/>
              <a:latin typeface="+mn-lt"/>
              <a:ea typeface="+mn-ea"/>
              <a:cs typeface="+mn-cs"/>
            </a:rPr>
            <a:t>並びに補助費等を合わせた経常経費率が約７割を占めている財政構造を見直す具体的な計画として、赤井川村財政健全化アクションプランを策定した。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公共施設等総合管理計画等に基づく公共施設等の長寿命化による維持管理費等の見直しや一部施設において指定管理者制度を継続しながら、より一層の歳出削減と行政の効率化に取り組むとともに、消費的性質の経費を要する事業そのものの意義や提供しているサービス自体の必要性及び事業としての持続可能性について検討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
967
280.09
2,813,507
2,740,140
70,881
1,499,827
2,198,220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113087</xdr:rowOff>
    </xdr:from>
    <xdr:to>
      <xdr:col>24</xdr:col>
      <xdr:colOff>63500</xdr:colOff>
      <xdr:row>35</xdr:row>
      <xdr:rowOff>68986</xdr:rowOff>
    </xdr:to>
    <xdr:cxnSp macro="">
      <xdr:nvCxnSpPr>
        <xdr:cNvPr id="60" name="直線コネクタ 59"/>
        <xdr:cNvCxnSpPr/>
      </xdr:nvCxnSpPr>
      <xdr:spPr>
        <a:xfrm>
          <a:off x="3797300" y="5942387"/>
          <a:ext cx="8382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102019</xdr:rowOff>
    </xdr:from>
    <xdr:to>
      <xdr:col>19</xdr:col>
      <xdr:colOff>177800</xdr:colOff>
      <xdr:row>34</xdr:row>
      <xdr:rowOff>113087</xdr:rowOff>
    </xdr:to>
    <xdr:cxnSp macro="">
      <xdr:nvCxnSpPr>
        <xdr:cNvPr id="63" name="直線コネクタ 62"/>
        <xdr:cNvCxnSpPr/>
      </xdr:nvCxnSpPr>
      <xdr:spPr>
        <a:xfrm>
          <a:off x="2908300" y="5931319"/>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102019</xdr:rowOff>
    </xdr:from>
    <xdr:to>
      <xdr:col>15</xdr:col>
      <xdr:colOff>50800</xdr:colOff>
      <xdr:row>34</xdr:row>
      <xdr:rowOff>150158</xdr:rowOff>
    </xdr:to>
    <xdr:cxnSp macro="">
      <xdr:nvCxnSpPr>
        <xdr:cNvPr id="66" name="直線コネクタ 65"/>
        <xdr:cNvCxnSpPr/>
      </xdr:nvCxnSpPr>
      <xdr:spPr>
        <a:xfrm flipV="1">
          <a:off x="2019300" y="5931319"/>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145262</xdr:rowOff>
    </xdr:from>
    <xdr:to>
      <xdr:col>10</xdr:col>
      <xdr:colOff>114300</xdr:colOff>
      <xdr:row>34</xdr:row>
      <xdr:rowOff>150158</xdr:rowOff>
    </xdr:to>
    <xdr:cxnSp macro="">
      <xdr:nvCxnSpPr>
        <xdr:cNvPr id="69" name="直線コネクタ 68"/>
        <xdr:cNvCxnSpPr/>
      </xdr:nvCxnSpPr>
      <xdr:spPr>
        <a:xfrm>
          <a:off x="1130300" y="5974562"/>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18186</xdr:rowOff>
    </xdr:from>
    <xdr:to>
      <xdr:col>24</xdr:col>
      <xdr:colOff>114300</xdr:colOff>
      <xdr:row>35</xdr:row>
      <xdr:rowOff>119786</xdr:rowOff>
    </xdr:to>
    <xdr:sp macro="" textlink="">
      <xdr:nvSpPr>
        <xdr:cNvPr id="79" name="楕円 78"/>
        <xdr:cNvSpPr/>
      </xdr:nvSpPr>
      <xdr:spPr>
        <a:xfrm>
          <a:off x="4584700" y="60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41063</xdr:rowOff>
    </xdr:from>
    <xdr:ext cx="534377" cy="259045"/>
    <xdr:sp macro="" textlink="">
      <xdr:nvSpPr>
        <xdr:cNvPr id="80" name="議会費該当値テキスト"/>
        <xdr:cNvSpPr txBox="1"/>
      </xdr:nvSpPr>
      <xdr:spPr>
        <a:xfrm>
          <a:off x="4686300" y="58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62287</xdr:rowOff>
    </xdr:from>
    <xdr:to>
      <xdr:col>20</xdr:col>
      <xdr:colOff>38100</xdr:colOff>
      <xdr:row>34</xdr:row>
      <xdr:rowOff>163887</xdr:rowOff>
    </xdr:to>
    <xdr:sp macro="" textlink="">
      <xdr:nvSpPr>
        <xdr:cNvPr id="81" name="楕円 80"/>
        <xdr:cNvSpPr/>
      </xdr:nvSpPr>
      <xdr:spPr>
        <a:xfrm>
          <a:off x="3746500" y="58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8964</xdr:rowOff>
    </xdr:from>
    <xdr:ext cx="534377" cy="259045"/>
    <xdr:sp macro="" textlink="">
      <xdr:nvSpPr>
        <xdr:cNvPr id="82" name="テキスト ボックス 81"/>
        <xdr:cNvSpPr txBox="1"/>
      </xdr:nvSpPr>
      <xdr:spPr>
        <a:xfrm>
          <a:off x="3530111" y="56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51219</xdr:rowOff>
    </xdr:from>
    <xdr:to>
      <xdr:col>15</xdr:col>
      <xdr:colOff>101600</xdr:colOff>
      <xdr:row>34</xdr:row>
      <xdr:rowOff>152819</xdr:rowOff>
    </xdr:to>
    <xdr:sp macro="" textlink="">
      <xdr:nvSpPr>
        <xdr:cNvPr id="83" name="楕円 82"/>
        <xdr:cNvSpPr/>
      </xdr:nvSpPr>
      <xdr:spPr>
        <a:xfrm>
          <a:off x="2857500" y="58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169346</xdr:rowOff>
    </xdr:from>
    <xdr:ext cx="534377" cy="259045"/>
    <xdr:sp macro="" textlink="">
      <xdr:nvSpPr>
        <xdr:cNvPr id="84" name="テキスト ボックス 83"/>
        <xdr:cNvSpPr txBox="1"/>
      </xdr:nvSpPr>
      <xdr:spPr>
        <a:xfrm>
          <a:off x="2641111" y="565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99358</xdr:rowOff>
    </xdr:from>
    <xdr:to>
      <xdr:col>10</xdr:col>
      <xdr:colOff>165100</xdr:colOff>
      <xdr:row>35</xdr:row>
      <xdr:rowOff>29508</xdr:rowOff>
    </xdr:to>
    <xdr:sp macro="" textlink="">
      <xdr:nvSpPr>
        <xdr:cNvPr id="85" name="楕円 84"/>
        <xdr:cNvSpPr/>
      </xdr:nvSpPr>
      <xdr:spPr>
        <a:xfrm>
          <a:off x="1968500" y="59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46035</xdr:rowOff>
    </xdr:from>
    <xdr:ext cx="534377" cy="259045"/>
    <xdr:sp macro="" textlink="">
      <xdr:nvSpPr>
        <xdr:cNvPr id="86" name="テキスト ボックス 85"/>
        <xdr:cNvSpPr txBox="1"/>
      </xdr:nvSpPr>
      <xdr:spPr>
        <a:xfrm>
          <a:off x="1752111" y="57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94462</xdr:rowOff>
    </xdr:from>
    <xdr:to>
      <xdr:col>6</xdr:col>
      <xdr:colOff>38100</xdr:colOff>
      <xdr:row>35</xdr:row>
      <xdr:rowOff>24612</xdr:rowOff>
    </xdr:to>
    <xdr:sp macro="" textlink="">
      <xdr:nvSpPr>
        <xdr:cNvPr id="87" name="楕円 86"/>
        <xdr:cNvSpPr/>
      </xdr:nvSpPr>
      <xdr:spPr>
        <a:xfrm>
          <a:off x="1079500" y="59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41139</xdr:rowOff>
    </xdr:from>
    <xdr:ext cx="534377" cy="259045"/>
    <xdr:sp macro="" textlink="">
      <xdr:nvSpPr>
        <xdr:cNvPr id="88" name="テキスト ボックス 87"/>
        <xdr:cNvSpPr txBox="1"/>
      </xdr:nvSpPr>
      <xdr:spPr>
        <a:xfrm>
          <a:off x="863111" y="56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121738</xdr:rowOff>
    </xdr:from>
    <xdr:to>
      <xdr:col>24</xdr:col>
      <xdr:colOff>63500</xdr:colOff>
      <xdr:row>56</xdr:row>
      <xdr:rowOff>38419</xdr:rowOff>
    </xdr:to>
    <xdr:cxnSp macro="">
      <xdr:nvCxnSpPr>
        <xdr:cNvPr id="113" name="直線コネクタ 112"/>
        <xdr:cNvCxnSpPr/>
      </xdr:nvCxnSpPr>
      <xdr:spPr>
        <a:xfrm>
          <a:off x="3797300" y="9551488"/>
          <a:ext cx="838200" cy="8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163025</xdr:rowOff>
    </xdr:from>
    <xdr:to>
      <xdr:col>19</xdr:col>
      <xdr:colOff>177800</xdr:colOff>
      <xdr:row>55</xdr:row>
      <xdr:rowOff>121738</xdr:rowOff>
    </xdr:to>
    <xdr:cxnSp macro="">
      <xdr:nvCxnSpPr>
        <xdr:cNvPr id="116" name="直線コネクタ 115"/>
        <xdr:cNvCxnSpPr/>
      </xdr:nvCxnSpPr>
      <xdr:spPr>
        <a:xfrm>
          <a:off x="2908300" y="9421325"/>
          <a:ext cx="889000" cy="1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163025</xdr:rowOff>
    </xdr:from>
    <xdr:to>
      <xdr:col>15</xdr:col>
      <xdr:colOff>50800</xdr:colOff>
      <xdr:row>55</xdr:row>
      <xdr:rowOff>158805</xdr:rowOff>
    </xdr:to>
    <xdr:cxnSp macro="">
      <xdr:nvCxnSpPr>
        <xdr:cNvPr id="119" name="直線コネクタ 118"/>
        <xdr:cNvCxnSpPr/>
      </xdr:nvCxnSpPr>
      <xdr:spPr>
        <a:xfrm flipV="1">
          <a:off x="2019300" y="9421325"/>
          <a:ext cx="889000" cy="16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158805</xdr:rowOff>
    </xdr:from>
    <xdr:to>
      <xdr:col>10</xdr:col>
      <xdr:colOff>114300</xdr:colOff>
      <xdr:row>56</xdr:row>
      <xdr:rowOff>153004</xdr:rowOff>
    </xdr:to>
    <xdr:cxnSp macro="">
      <xdr:nvCxnSpPr>
        <xdr:cNvPr id="122" name="直線コネクタ 121"/>
        <xdr:cNvCxnSpPr/>
      </xdr:nvCxnSpPr>
      <xdr:spPr>
        <a:xfrm flipV="1">
          <a:off x="1130300" y="9588555"/>
          <a:ext cx="889000" cy="16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159069</xdr:rowOff>
    </xdr:from>
    <xdr:to>
      <xdr:col>24</xdr:col>
      <xdr:colOff>114300</xdr:colOff>
      <xdr:row>56</xdr:row>
      <xdr:rowOff>89219</xdr:rowOff>
    </xdr:to>
    <xdr:sp macro="" textlink="">
      <xdr:nvSpPr>
        <xdr:cNvPr id="132" name="楕円 131"/>
        <xdr:cNvSpPr/>
      </xdr:nvSpPr>
      <xdr:spPr>
        <a:xfrm>
          <a:off x="4584700" y="958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10496</xdr:rowOff>
    </xdr:from>
    <xdr:ext cx="599010" cy="259045"/>
    <xdr:sp macro="" textlink="">
      <xdr:nvSpPr>
        <xdr:cNvPr id="133" name="総務費該当値テキスト"/>
        <xdr:cNvSpPr txBox="1"/>
      </xdr:nvSpPr>
      <xdr:spPr>
        <a:xfrm>
          <a:off x="4686300" y="944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70938</xdr:rowOff>
    </xdr:from>
    <xdr:to>
      <xdr:col>20</xdr:col>
      <xdr:colOff>38100</xdr:colOff>
      <xdr:row>56</xdr:row>
      <xdr:rowOff>1088</xdr:rowOff>
    </xdr:to>
    <xdr:sp macro="" textlink="">
      <xdr:nvSpPr>
        <xdr:cNvPr id="134" name="楕円 133"/>
        <xdr:cNvSpPr/>
      </xdr:nvSpPr>
      <xdr:spPr>
        <a:xfrm>
          <a:off x="3746500" y="95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17615</xdr:rowOff>
    </xdr:from>
    <xdr:ext cx="599010" cy="259045"/>
    <xdr:sp macro="" textlink="">
      <xdr:nvSpPr>
        <xdr:cNvPr id="135" name="テキスト ボックス 134"/>
        <xdr:cNvSpPr txBox="1"/>
      </xdr:nvSpPr>
      <xdr:spPr>
        <a:xfrm>
          <a:off x="3497795" y="927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112225</xdr:rowOff>
    </xdr:from>
    <xdr:to>
      <xdr:col>15</xdr:col>
      <xdr:colOff>101600</xdr:colOff>
      <xdr:row>55</xdr:row>
      <xdr:rowOff>42375</xdr:rowOff>
    </xdr:to>
    <xdr:sp macro="" textlink="">
      <xdr:nvSpPr>
        <xdr:cNvPr id="136" name="楕円 135"/>
        <xdr:cNvSpPr/>
      </xdr:nvSpPr>
      <xdr:spPr>
        <a:xfrm>
          <a:off x="2857500" y="93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58902</xdr:rowOff>
    </xdr:from>
    <xdr:ext cx="599010" cy="259045"/>
    <xdr:sp macro="" textlink="">
      <xdr:nvSpPr>
        <xdr:cNvPr id="137" name="テキスト ボックス 136"/>
        <xdr:cNvSpPr txBox="1"/>
      </xdr:nvSpPr>
      <xdr:spPr>
        <a:xfrm>
          <a:off x="2608795" y="914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108005</xdr:rowOff>
    </xdr:from>
    <xdr:to>
      <xdr:col>10</xdr:col>
      <xdr:colOff>165100</xdr:colOff>
      <xdr:row>56</xdr:row>
      <xdr:rowOff>38155</xdr:rowOff>
    </xdr:to>
    <xdr:sp macro="" textlink="">
      <xdr:nvSpPr>
        <xdr:cNvPr id="138" name="楕円 137"/>
        <xdr:cNvSpPr/>
      </xdr:nvSpPr>
      <xdr:spPr>
        <a:xfrm>
          <a:off x="1968500" y="9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54682</xdr:rowOff>
    </xdr:from>
    <xdr:ext cx="599010" cy="259045"/>
    <xdr:sp macro="" textlink="">
      <xdr:nvSpPr>
        <xdr:cNvPr id="139" name="テキスト ボックス 138"/>
        <xdr:cNvSpPr txBox="1"/>
      </xdr:nvSpPr>
      <xdr:spPr>
        <a:xfrm>
          <a:off x="1719795" y="931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102204</xdr:rowOff>
    </xdr:from>
    <xdr:to>
      <xdr:col>6</xdr:col>
      <xdr:colOff>38100</xdr:colOff>
      <xdr:row>57</xdr:row>
      <xdr:rowOff>32354</xdr:rowOff>
    </xdr:to>
    <xdr:sp macro="" textlink="">
      <xdr:nvSpPr>
        <xdr:cNvPr id="140" name="楕円 139"/>
        <xdr:cNvSpPr/>
      </xdr:nvSpPr>
      <xdr:spPr>
        <a:xfrm>
          <a:off x="1079500" y="97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48881</xdr:rowOff>
    </xdr:from>
    <xdr:ext cx="599010" cy="259045"/>
    <xdr:sp macro="" textlink="">
      <xdr:nvSpPr>
        <xdr:cNvPr id="141" name="テキスト ボックス 140"/>
        <xdr:cNvSpPr txBox="1"/>
      </xdr:nvSpPr>
      <xdr:spPr>
        <a:xfrm>
          <a:off x="830795" y="947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97565</xdr:rowOff>
    </xdr:from>
    <xdr:to>
      <xdr:col>24</xdr:col>
      <xdr:colOff>63500</xdr:colOff>
      <xdr:row>76</xdr:row>
      <xdr:rowOff>68337</xdr:rowOff>
    </xdr:to>
    <xdr:cxnSp macro="">
      <xdr:nvCxnSpPr>
        <xdr:cNvPr id="170" name="直線コネクタ 169"/>
        <xdr:cNvCxnSpPr/>
      </xdr:nvCxnSpPr>
      <xdr:spPr>
        <a:xfrm>
          <a:off x="3797300" y="12956315"/>
          <a:ext cx="838200" cy="1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69379</xdr:rowOff>
    </xdr:from>
    <xdr:to>
      <xdr:col>19</xdr:col>
      <xdr:colOff>177800</xdr:colOff>
      <xdr:row>75</xdr:row>
      <xdr:rowOff>97565</xdr:rowOff>
    </xdr:to>
    <xdr:cxnSp macro="">
      <xdr:nvCxnSpPr>
        <xdr:cNvPr id="173" name="直線コネクタ 172"/>
        <xdr:cNvCxnSpPr/>
      </xdr:nvCxnSpPr>
      <xdr:spPr>
        <a:xfrm>
          <a:off x="2908300" y="12928129"/>
          <a:ext cx="889000" cy="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69379</xdr:rowOff>
    </xdr:from>
    <xdr:to>
      <xdr:col>15</xdr:col>
      <xdr:colOff>50800</xdr:colOff>
      <xdr:row>75</xdr:row>
      <xdr:rowOff>166892</xdr:rowOff>
    </xdr:to>
    <xdr:cxnSp macro="">
      <xdr:nvCxnSpPr>
        <xdr:cNvPr id="176" name="直線コネクタ 175"/>
        <xdr:cNvCxnSpPr/>
      </xdr:nvCxnSpPr>
      <xdr:spPr>
        <a:xfrm flipV="1">
          <a:off x="2019300" y="12928129"/>
          <a:ext cx="889000" cy="9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166892</xdr:rowOff>
    </xdr:from>
    <xdr:to>
      <xdr:col>10</xdr:col>
      <xdr:colOff>114300</xdr:colOff>
      <xdr:row>76</xdr:row>
      <xdr:rowOff>77003</xdr:rowOff>
    </xdr:to>
    <xdr:cxnSp macro="">
      <xdr:nvCxnSpPr>
        <xdr:cNvPr id="179" name="直線コネクタ 178"/>
        <xdr:cNvCxnSpPr/>
      </xdr:nvCxnSpPr>
      <xdr:spPr>
        <a:xfrm flipV="1">
          <a:off x="1130300" y="13025642"/>
          <a:ext cx="889000" cy="8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17537</xdr:rowOff>
    </xdr:from>
    <xdr:to>
      <xdr:col>24</xdr:col>
      <xdr:colOff>114300</xdr:colOff>
      <xdr:row>76</xdr:row>
      <xdr:rowOff>119137</xdr:rowOff>
    </xdr:to>
    <xdr:sp macro="" textlink="">
      <xdr:nvSpPr>
        <xdr:cNvPr id="189" name="楕円 188"/>
        <xdr:cNvSpPr/>
      </xdr:nvSpPr>
      <xdr:spPr>
        <a:xfrm>
          <a:off x="4584700" y="1304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167414</xdr:rowOff>
    </xdr:from>
    <xdr:ext cx="599010" cy="259045"/>
    <xdr:sp macro="" textlink="">
      <xdr:nvSpPr>
        <xdr:cNvPr id="190" name="民生費該当値テキスト"/>
        <xdr:cNvSpPr txBox="1"/>
      </xdr:nvSpPr>
      <xdr:spPr>
        <a:xfrm>
          <a:off x="4686300" y="1302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46765</xdr:rowOff>
    </xdr:from>
    <xdr:to>
      <xdr:col>20</xdr:col>
      <xdr:colOff>38100</xdr:colOff>
      <xdr:row>75</xdr:row>
      <xdr:rowOff>148366</xdr:rowOff>
    </xdr:to>
    <xdr:sp macro="" textlink="">
      <xdr:nvSpPr>
        <xdr:cNvPr id="191" name="楕円 190"/>
        <xdr:cNvSpPr/>
      </xdr:nvSpPr>
      <xdr:spPr>
        <a:xfrm>
          <a:off x="3746500" y="129055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164892</xdr:rowOff>
    </xdr:from>
    <xdr:ext cx="599010" cy="259045"/>
    <xdr:sp macro="" textlink="">
      <xdr:nvSpPr>
        <xdr:cNvPr id="192" name="テキスト ボックス 191"/>
        <xdr:cNvSpPr txBox="1"/>
      </xdr:nvSpPr>
      <xdr:spPr>
        <a:xfrm>
          <a:off x="3497795" y="126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18579</xdr:rowOff>
    </xdr:from>
    <xdr:to>
      <xdr:col>15</xdr:col>
      <xdr:colOff>101600</xdr:colOff>
      <xdr:row>75</xdr:row>
      <xdr:rowOff>120179</xdr:rowOff>
    </xdr:to>
    <xdr:sp macro="" textlink="">
      <xdr:nvSpPr>
        <xdr:cNvPr id="193" name="楕円 192"/>
        <xdr:cNvSpPr/>
      </xdr:nvSpPr>
      <xdr:spPr>
        <a:xfrm>
          <a:off x="2857500" y="128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136706</xdr:rowOff>
    </xdr:from>
    <xdr:ext cx="599010" cy="259045"/>
    <xdr:sp macro="" textlink="">
      <xdr:nvSpPr>
        <xdr:cNvPr id="194" name="テキスト ボックス 193"/>
        <xdr:cNvSpPr txBox="1"/>
      </xdr:nvSpPr>
      <xdr:spPr>
        <a:xfrm>
          <a:off x="2608795" y="1265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116092</xdr:rowOff>
    </xdr:from>
    <xdr:to>
      <xdr:col>10</xdr:col>
      <xdr:colOff>165100</xdr:colOff>
      <xdr:row>76</xdr:row>
      <xdr:rowOff>46242</xdr:rowOff>
    </xdr:to>
    <xdr:sp macro="" textlink="">
      <xdr:nvSpPr>
        <xdr:cNvPr id="195" name="楕円 194"/>
        <xdr:cNvSpPr/>
      </xdr:nvSpPr>
      <xdr:spPr>
        <a:xfrm>
          <a:off x="1968500" y="129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62769</xdr:rowOff>
    </xdr:from>
    <xdr:ext cx="599010" cy="259045"/>
    <xdr:sp macro="" textlink="">
      <xdr:nvSpPr>
        <xdr:cNvPr id="196" name="テキスト ボックス 195"/>
        <xdr:cNvSpPr txBox="1"/>
      </xdr:nvSpPr>
      <xdr:spPr>
        <a:xfrm>
          <a:off x="1719795" y="1275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26203</xdr:rowOff>
    </xdr:from>
    <xdr:to>
      <xdr:col>6</xdr:col>
      <xdr:colOff>38100</xdr:colOff>
      <xdr:row>76</xdr:row>
      <xdr:rowOff>127803</xdr:rowOff>
    </xdr:to>
    <xdr:sp macro="" textlink="">
      <xdr:nvSpPr>
        <xdr:cNvPr id="197" name="楕円 196"/>
        <xdr:cNvSpPr/>
      </xdr:nvSpPr>
      <xdr:spPr>
        <a:xfrm>
          <a:off x="1079500" y="1305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144329</xdr:rowOff>
    </xdr:from>
    <xdr:ext cx="599010" cy="259045"/>
    <xdr:sp macro="" textlink="">
      <xdr:nvSpPr>
        <xdr:cNvPr id="198" name="テキスト ボックス 197"/>
        <xdr:cNvSpPr txBox="1"/>
      </xdr:nvSpPr>
      <xdr:spPr>
        <a:xfrm>
          <a:off x="830795" y="1283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37979</xdr:rowOff>
    </xdr:from>
    <xdr:to>
      <xdr:col>24</xdr:col>
      <xdr:colOff>63500</xdr:colOff>
      <xdr:row>97</xdr:row>
      <xdr:rowOff>51395</xdr:rowOff>
    </xdr:to>
    <xdr:cxnSp macro="">
      <xdr:nvCxnSpPr>
        <xdr:cNvPr id="227" name="直線コネクタ 226"/>
        <xdr:cNvCxnSpPr/>
      </xdr:nvCxnSpPr>
      <xdr:spPr>
        <a:xfrm>
          <a:off x="3797300" y="16668629"/>
          <a:ext cx="838200" cy="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171323</xdr:rowOff>
    </xdr:from>
    <xdr:to>
      <xdr:col>19</xdr:col>
      <xdr:colOff>177800</xdr:colOff>
      <xdr:row>97</xdr:row>
      <xdr:rowOff>37979</xdr:rowOff>
    </xdr:to>
    <xdr:cxnSp macro="">
      <xdr:nvCxnSpPr>
        <xdr:cNvPr id="230" name="直線コネクタ 229"/>
        <xdr:cNvCxnSpPr/>
      </xdr:nvCxnSpPr>
      <xdr:spPr>
        <a:xfrm>
          <a:off x="2908300" y="16630523"/>
          <a:ext cx="889000" cy="3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171323</xdr:rowOff>
    </xdr:from>
    <xdr:to>
      <xdr:col>15</xdr:col>
      <xdr:colOff>50800</xdr:colOff>
      <xdr:row>97</xdr:row>
      <xdr:rowOff>76496</xdr:rowOff>
    </xdr:to>
    <xdr:cxnSp macro="">
      <xdr:nvCxnSpPr>
        <xdr:cNvPr id="233" name="直線コネクタ 232"/>
        <xdr:cNvCxnSpPr/>
      </xdr:nvCxnSpPr>
      <xdr:spPr>
        <a:xfrm flipV="1">
          <a:off x="2019300" y="16630523"/>
          <a:ext cx="8890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76496</xdr:rowOff>
    </xdr:from>
    <xdr:to>
      <xdr:col>10</xdr:col>
      <xdr:colOff>114300</xdr:colOff>
      <xdr:row>97</xdr:row>
      <xdr:rowOff>129026</xdr:rowOff>
    </xdr:to>
    <xdr:cxnSp macro="">
      <xdr:nvCxnSpPr>
        <xdr:cNvPr id="236" name="直線コネクタ 235"/>
        <xdr:cNvCxnSpPr/>
      </xdr:nvCxnSpPr>
      <xdr:spPr>
        <a:xfrm flipV="1">
          <a:off x="1130300" y="16707146"/>
          <a:ext cx="889000" cy="5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595</xdr:rowOff>
    </xdr:from>
    <xdr:to>
      <xdr:col>24</xdr:col>
      <xdr:colOff>114300</xdr:colOff>
      <xdr:row>97</xdr:row>
      <xdr:rowOff>102195</xdr:rowOff>
    </xdr:to>
    <xdr:sp macro="" textlink="">
      <xdr:nvSpPr>
        <xdr:cNvPr id="246" name="楕円 245"/>
        <xdr:cNvSpPr/>
      </xdr:nvSpPr>
      <xdr:spPr>
        <a:xfrm>
          <a:off x="4584700" y="166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23472</xdr:rowOff>
    </xdr:from>
    <xdr:ext cx="599010" cy="259045"/>
    <xdr:sp macro="" textlink="">
      <xdr:nvSpPr>
        <xdr:cNvPr id="247" name="衛生費該当値テキスト"/>
        <xdr:cNvSpPr txBox="1"/>
      </xdr:nvSpPr>
      <xdr:spPr>
        <a:xfrm>
          <a:off x="4686300" y="1648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158629</xdr:rowOff>
    </xdr:from>
    <xdr:to>
      <xdr:col>20</xdr:col>
      <xdr:colOff>38100</xdr:colOff>
      <xdr:row>97</xdr:row>
      <xdr:rowOff>88779</xdr:rowOff>
    </xdr:to>
    <xdr:sp macro="" textlink="">
      <xdr:nvSpPr>
        <xdr:cNvPr id="248" name="楕円 247"/>
        <xdr:cNvSpPr/>
      </xdr:nvSpPr>
      <xdr:spPr>
        <a:xfrm>
          <a:off x="3746500" y="166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105306</xdr:rowOff>
    </xdr:from>
    <xdr:ext cx="599010" cy="259045"/>
    <xdr:sp macro="" textlink="">
      <xdr:nvSpPr>
        <xdr:cNvPr id="249" name="テキスト ボックス 248"/>
        <xdr:cNvSpPr txBox="1"/>
      </xdr:nvSpPr>
      <xdr:spPr>
        <a:xfrm>
          <a:off x="3497795" y="1639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120523</xdr:rowOff>
    </xdr:from>
    <xdr:to>
      <xdr:col>15</xdr:col>
      <xdr:colOff>101600</xdr:colOff>
      <xdr:row>97</xdr:row>
      <xdr:rowOff>50673</xdr:rowOff>
    </xdr:to>
    <xdr:sp macro="" textlink="">
      <xdr:nvSpPr>
        <xdr:cNvPr id="250" name="楕円 249"/>
        <xdr:cNvSpPr/>
      </xdr:nvSpPr>
      <xdr:spPr>
        <a:xfrm>
          <a:off x="2857500" y="1657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67200</xdr:rowOff>
    </xdr:from>
    <xdr:ext cx="599010" cy="259045"/>
    <xdr:sp macro="" textlink="">
      <xdr:nvSpPr>
        <xdr:cNvPr id="251" name="テキスト ボックス 250"/>
        <xdr:cNvSpPr txBox="1"/>
      </xdr:nvSpPr>
      <xdr:spPr>
        <a:xfrm>
          <a:off x="2608795" y="1635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25696</xdr:rowOff>
    </xdr:from>
    <xdr:to>
      <xdr:col>10</xdr:col>
      <xdr:colOff>165100</xdr:colOff>
      <xdr:row>97</xdr:row>
      <xdr:rowOff>127296</xdr:rowOff>
    </xdr:to>
    <xdr:sp macro="" textlink="">
      <xdr:nvSpPr>
        <xdr:cNvPr id="252" name="楕円 251"/>
        <xdr:cNvSpPr/>
      </xdr:nvSpPr>
      <xdr:spPr>
        <a:xfrm>
          <a:off x="1968500" y="166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143823</xdr:rowOff>
    </xdr:from>
    <xdr:ext cx="599010" cy="259045"/>
    <xdr:sp macro="" textlink="">
      <xdr:nvSpPr>
        <xdr:cNvPr id="253" name="テキスト ボックス 252"/>
        <xdr:cNvSpPr txBox="1"/>
      </xdr:nvSpPr>
      <xdr:spPr>
        <a:xfrm>
          <a:off x="1719795" y="1643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78226</xdr:rowOff>
    </xdr:from>
    <xdr:to>
      <xdr:col>6</xdr:col>
      <xdr:colOff>38100</xdr:colOff>
      <xdr:row>98</xdr:row>
      <xdr:rowOff>8376</xdr:rowOff>
    </xdr:to>
    <xdr:sp macro="" textlink="">
      <xdr:nvSpPr>
        <xdr:cNvPr id="254" name="楕円 253"/>
        <xdr:cNvSpPr/>
      </xdr:nvSpPr>
      <xdr:spPr>
        <a:xfrm>
          <a:off x="1079500" y="167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24903</xdr:rowOff>
    </xdr:from>
    <xdr:ext cx="599010" cy="259045"/>
    <xdr:sp macro="" textlink="">
      <xdr:nvSpPr>
        <xdr:cNvPr id="255" name="テキスト ボックス 254"/>
        <xdr:cNvSpPr txBox="1"/>
      </xdr:nvSpPr>
      <xdr:spPr>
        <a:xfrm>
          <a:off x="830795" y="1648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116795</xdr:rowOff>
    </xdr:from>
    <xdr:to>
      <xdr:col>55</xdr:col>
      <xdr:colOff>0</xdr:colOff>
      <xdr:row>57</xdr:row>
      <xdr:rowOff>131748</xdr:rowOff>
    </xdr:to>
    <xdr:cxnSp macro="">
      <xdr:nvCxnSpPr>
        <xdr:cNvPr id="339" name="直線コネクタ 338"/>
        <xdr:cNvCxnSpPr/>
      </xdr:nvCxnSpPr>
      <xdr:spPr>
        <a:xfrm>
          <a:off x="9639300" y="9889445"/>
          <a:ext cx="8382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116795</xdr:rowOff>
    </xdr:from>
    <xdr:to>
      <xdr:col>50</xdr:col>
      <xdr:colOff>114300</xdr:colOff>
      <xdr:row>57</xdr:row>
      <xdr:rowOff>132848</xdr:rowOff>
    </xdr:to>
    <xdr:cxnSp macro="">
      <xdr:nvCxnSpPr>
        <xdr:cNvPr id="342" name="直線コネクタ 341"/>
        <xdr:cNvCxnSpPr/>
      </xdr:nvCxnSpPr>
      <xdr:spPr>
        <a:xfrm flipV="1">
          <a:off x="8750300" y="9889445"/>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132848</xdr:rowOff>
    </xdr:from>
    <xdr:to>
      <xdr:col>45</xdr:col>
      <xdr:colOff>177800</xdr:colOff>
      <xdr:row>57</xdr:row>
      <xdr:rowOff>135714</xdr:rowOff>
    </xdr:to>
    <xdr:cxnSp macro="">
      <xdr:nvCxnSpPr>
        <xdr:cNvPr id="345" name="直線コネクタ 344"/>
        <xdr:cNvCxnSpPr/>
      </xdr:nvCxnSpPr>
      <xdr:spPr>
        <a:xfrm flipV="1">
          <a:off x="7861300" y="9905498"/>
          <a:ext cx="88900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135714</xdr:rowOff>
    </xdr:from>
    <xdr:to>
      <xdr:col>41</xdr:col>
      <xdr:colOff>50800</xdr:colOff>
      <xdr:row>57</xdr:row>
      <xdr:rowOff>147343</xdr:rowOff>
    </xdr:to>
    <xdr:cxnSp macro="">
      <xdr:nvCxnSpPr>
        <xdr:cNvPr id="348" name="直線コネクタ 347"/>
        <xdr:cNvCxnSpPr/>
      </xdr:nvCxnSpPr>
      <xdr:spPr>
        <a:xfrm flipV="1">
          <a:off x="6972300" y="9908364"/>
          <a:ext cx="889000" cy="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80948</xdr:rowOff>
    </xdr:from>
    <xdr:to>
      <xdr:col>55</xdr:col>
      <xdr:colOff>50800</xdr:colOff>
      <xdr:row>58</xdr:row>
      <xdr:rowOff>11098</xdr:rowOff>
    </xdr:to>
    <xdr:sp macro="" textlink="">
      <xdr:nvSpPr>
        <xdr:cNvPr id="358" name="楕円 357"/>
        <xdr:cNvSpPr/>
      </xdr:nvSpPr>
      <xdr:spPr>
        <a:xfrm>
          <a:off x="10426700" y="98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65995</xdr:rowOff>
    </xdr:from>
    <xdr:to>
      <xdr:col>50</xdr:col>
      <xdr:colOff>165100</xdr:colOff>
      <xdr:row>57</xdr:row>
      <xdr:rowOff>167595</xdr:rowOff>
    </xdr:to>
    <xdr:sp macro="" textlink="">
      <xdr:nvSpPr>
        <xdr:cNvPr id="360" name="楕円 359"/>
        <xdr:cNvSpPr/>
      </xdr:nvSpPr>
      <xdr:spPr>
        <a:xfrm>
          <a:off x="9588500" y="98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158722</xdr:rowOff>
    </xdr:from>
    <xdr:ext cx="599010" cy="259045"/>
    <xdr:sp macro="" textlink="">
      <xdr:nvSpPr>
        <xdr:cNvPr id="361" name="テキスト ボックス 360"/>
        <xdr:cNvSpPr txBox="1"/>
      </xdr:nvSpPr>
      <xdr:spPr>
        <a:xfrm>
          <a:off x="9339795" y="993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82048</xdr:rowOff>
    </xdr:from>
    <xdr:to>
      <xdr:col>46</xdr:col>
      <xdr:colOff>38100</xdr:colOff>
      <xdr:row>58</xdr:row>
      <xdr:rowOff>12198</xdr:rowOff>
    </xdr:to>
    <xdr:sp macro="" textlink="">
      <xdr:nvSpPr>
        <xdr:cNvPr id="362" name="楕円 361"/>
        <xdr:cNvSpPr/>
      </xdr:nvSpPr>
      <xdr:spPr>
        <a:xfrm>
          <a:off x="8699500" y="98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3325</xdr:rowOff>
    </xdr:from>
    <xdr:ext cx="599010" cy="259045"/>
    <xdr:sp macro="" textlink="">
      <xdr:nvSpPr>
        <xdr:cNvPr id="363" name="テキスト ボックス 362"/>
        <xdr:cNvSpPr txBox="1"/>
      </xdr:nvSpPr>
      <xdr:spPr>
        <a:xfrm>
          <a:off x="8450795" y="994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84914</xdr:rowOff>
    </xdr:from>
    <xdr:to>
      <xdr:col>41</xdr:col>
      <xdr:colOff>101600</xdr:colOff>
      <xdr:row>58</xdr:row>
      <xdr:rowOff>15064</xdr:rowOff>
    </xdr:to>
    <xdr:sp macro="" textlink="">
      <xdr:nvSpPr>
        <xdr:cNvPr id="364" name="楕円 363"/>
        <xdr:cNvSpPr/>
      </xdr:nvSpPr>
      <xdr:spPr>
        <a:xfrm>
          <a:off x="7810500" y="985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6191</xdr:rowOff>
    </xdr:from>
    <xdr:ext cx="599010" cy="259045"/>
    <xdr:sp macro="" textlink="">
      <xdr:nvSpPr>
        <xdr:cNvPr id="365" name="テキスト ボックス 364"/>
        <xdr:cNvSpPr txBox="1"/>
      </xdr:nvSpPr>
      <xdr:spPr>
        <a:xfrm>
          <a:off x="7561795" y="99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96543</xdr:rowOff>
    </xdr:from>
    <xdr:to>
      <xdr:col>36</xdr:col>
      <xdr:colOff>165100</xdr:colOff>
      <xdr:row>58</xdr:row>
      <xdr:rowOff>26693</xdr:rowOff>
    </xdr:to>
    <xdr:sp macro="" textlink="">
      <xdr:nvSpPr>
        <xdr:cNvPr id="366" name="楕円 365"/>
        <xdr:cNvSpPr/>
      </xdr:nvSpPr>
      <xdr:spPr>
        <a:xfrm>
          <a:off x="6921500" y="98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17820</xdr:rowOff>
    </xdr:from>
    <xdr:ext cx="534377" cy="259045"/>
    <xdr:sp macro="" textlink="">
      <xdr:nvSpPr>
        <xdr:cNvPr id="367" name="テキスト ボックス 366"/>
        <xdr:cNvSpPr txBox="1"/>
      </xdr:nvSpPr>
      <xdr:spPr>
        <a:xfrm>
          <a:off x="6705111" y="996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105212</xdr:rowOff>
    </xdr:from>
    <xdr:to>
      <xdr:col>55</xdr:col>
      <xdr:colOff>0</xdr:colOff>
      <xdr:row>76</xdr:row>
      <xdr:rowOff>113046</xdr:rowOff>
    </xdr:to>
    <xdr:cxnSp macro="">
      <xdr:nvCxnSpPr>
        <xdr:cNvPr id="396" name="直線コネクタ 395"/>
        <xdr:cNvCxnSpPr/>
      </xdr:nvCxnSpPr>
      <xdr:spPr>
        <a:xfrm flipV="1">
          <a:off x="9639300" y="13135412"/>
          <a:ext cx="8382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113046</xdr:rowOff>
    </xdr:from>
    <xdr:to>
      <xdr:col>50</xdr:col>
      <xdr:colOff>114300</xdr:colOff>
      <xdr:row>76</xdr:row>
      <xdr:rowOff>157840</xdr:rowOff>
    </xdr:to>
    <xdr:cxnSp macro="">
      <xdr:nvCxnSpPr>
        <xdr:cNvPr id="399" name="直線コネクタ 398"/>
        <xdr:cNvCxnSpPr/>
      </xdr:nvCxnSpPr>
      <xdr:spPr>
        <a:xfrm flipV="1">
          <a:off x="8750300" y="13143246"/>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135517</xdr:rowOff>
    </xdr:from>
    <xdr:to>
      <xdr:col>45</xdr:col>
      <xdr:colOff>177800</xdr:colOff>
      <xdr:row>76</xdr:row>
      <xdr:rowOff>157840</xdr:rowOff>
    </xdr:to>
    <xdr:cxnSp macro="">
      <xdr:nvCxnSpPr>
        <xdr:cNvPr id="402" name="直線コネクタ 401"/>
        <xdr:cNvCxnSpPr/>
      </xdr:nvCxnSpPr>
      <xdr:spPr>
        <a:xfrm>
          <a:off x="7861300" y="13165717"/>
          <a:ext cx="889000" cy="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135517</xdr:rowOff>
    </xdr:from>
    <xdr:to>
      <xdr:col>41</xdr:col>
      <xdr:colOff>50800</xdr:colOff>
      <xdr:row>77</xdr:row>
      <xdr:rowOff>171179</xdr:rowOff>
    </xdr:to>
    <xdr:cxnSp macro="">
      <xdr:nvCxnSpPr>
        <xdr:cNvPr id="405" name="直線コネクタ 404"/>
        <xdr:cNvCxnSpPr/>
      </xdr:nvCxnSpPr>
      <xdr:spPr>
        <a:xfrm flipV="1">
          <a:off x="6972300" y="13165717"/>
          <a:ext cx="889000" cy="20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54412</xdr:rowOff>
    </xdr:from>
    <xdr:to>
      <xdr:col>55</xdr:col>
      <xdr:colOff>50800</xdr:colOff>
      <xdr:row>76</xdr:row>
      <xdr:rowOff>156012</xdr:rowOff>
    </xdr:to>
    <xdr:sp macro="" textlink="">
      <xdr:nvSpPr>
        <xdr:cNvPr id="415" name="楕円 414"/>
        <xdr:cNvSpPr/>
      </xdr:nvSpPr>
      <xdr:spPr>
        <a:xfrm>
          <a:off x="10426700" y="13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77289</xdr:rowOff>
    </xdr:from>
    <xdr:ext cx="599010" cy="259045"/>
    <xdr:sp macro="" textlink="">
      <xdr:nvSpPr>
        <xdr:cNvPr id="416" name="商工費該当値テキスト"/>
        <xdr:cNvSpPr txBox="1"/>
      </xdr:nvSpPr>
      <xdr:spPr>
        <a:xfrm>
          <a:off x="10528300" y="1293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62246</xdr:rowOff>
    </xdr:from>
    <xdr:to>
      <xdr:col>50</xdr:col>
      <xdr:colOff>165100</xdr:colOff>
      <xdr:row>76</xdr:row>
      <xdr:rowOff>163846</xdr:rowOff>
    </xdr:to>
    <xdr:sp macro="" textlink="">
      <xdr:nvSpPr>
        <xdr:cNvPr id="417" name="楕円 416"/>
        <xdr:cNvSpPr/>
      </xdr:nvSpPr>
      <xdr:spPr>
        <a:xfrm>
          <a:off x="9588500" y="13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8922</xdr:rowOff>
    </xdr:from>
    <xdr:ext cx="599010" cy="259045"/>
    <xdr:sp macro="" textlink="">
      <xdr:nvSpPr>
        <xdr:cNvPr id="418" name="テキスト ボックス 417"/>
        <xdr:cNvSpPr txBox="1"/>
      </xdr:nvSpPr>
      <xdr:spPr>
        <a:xfrm>
          <a:off x="9339795" y="1286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107040</xdr:rowOff>
    </xdr:from>
    <xdr:to>
      <xdr:col>46</xdr:col>
      <xdr:colOff>38100</xdr:colOff>
      <xdr:row>77</xdr:row>
      <xdr:rowOff>37190</xdr:rowOff>
    </xdr:to>
    <xdr:sp macro="" textlink="">
      <xdr:nvSpPr>
        <xdr:cNvPr id="419" name="楕円 418"/>
        <xdr:cNvSpPr/>
      </xdr:nvSpPr>
      <xdr:spPr>
        <a:xfrm>
          <a:off x="8699500" y="131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53716</xdr:rowOff>
    </xdr:from>
    <xdr:ext cx="599010" cy="259045"/>
    <xdr:sp macro="" textlink="">
      <xdr:nvSpPr>
        <xdr:cNvPr id="420" name="テキスト ボックス 419"/>
        <xdr:cNvSpPr txBox="1"/>
      </xdr:nvSpPr>
      <xdr:spPr>
        <a:xfrm>
          <a:off x="8450795" y="1291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84717</xdr:rowOff>
    </xdr:from>
    <xdr:to>
      <xdr:col>41</xdr:col>
      <xdr:colOff>101600</xdr:colOff>
      <xdr:row>77</xdr:row>
      <xdr:rowOff>14867</xdr:rowOff>
    </xdr:to>
    <xdr:sp macro="" textlink="">
      <xdr:nvSpPr>
        <xdr:cNvPr id="421" name="楕円 420"/>
        <xdr:cNvSpPr/>
      </xdr:nvSpPr>
      <xdr:spPr>
        <a:xfrm>
          <a:off x="7810500" y="131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31394</xdr:rowOff>
    </xdr:from>
    <xdr:ext cx="599010" cy="259045"/>
    <xdr:sp macro="" textlink="">
      <xdr:nvSpPr>
        <xdr:cNvPr id="422" name="テキスト ボックス 421"/>
        <xdr:cNvSpPr txBox="1"/>
      </xdr:nvSpPr>
      <xdr:spPr>
        <a:xfrm>
          <a:off x="7561795" y="128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120379</xdr:rowOff>
    </xdr:from>
    <xdr:to>
      <xdr:col>36</xdr:col>
      <xdr:colOff>165100</xdr:colOff>
      <xdr:row>78</xdr:row>
      <xdr:rowOff>50529</xdr:rowOff>
    </xdr:to>
    <xdr:sp macro="" textlink="">
      <xdr:nvSpPr>
        <xdr:cNvPr id="423" name="楕円 422"/>
        <xdr:cNvSpPr/>
      </xdr:nvSpPr>
      <xdr:spPr>
        <a:xfrm>
          <a:off x="6921500" y="133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67056</xdr:rowOff>
    </xdr:from>
    <xdr:ext cx="534377" cy="259045"/>
    <xdr:sp macro="" textlink="">
      <xdr:nvSpPr>
        <xdr:cNvPr id="424" name="テキスト ボックス 423"/>
        <xdr:cNvSpPr txBox="1"/>
      </xdr:nvSpPr>
      <xdr:spPr>
        <a:xfrm>
          <a:off x="6705111" y="130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28676</xdr:rowOff>
    </xdr:from>
    <xdr:to>
      <xdr:col>55</xdr:col>
      <xdr:colOff>0</xdr:colOff>
      <xdr:row>96</xdr:row>
      <xdr:rowOff>145297</xdr:rowOff>
    </xdr:to>
    <xdr:cxnSp macro="">
      <xdr:nvCxnSpPr>
        <xdr:cNvPr id="455" name="直線コネクタ 454"/>
        <xdr:cNvCxnSpPr/>
      </xdr:nvCxnSpPr>
      <xdr:spPr>
        <a:xfrm>
          <a:off x="9639300" y="16487876"/>
          <a:ext cx="838200" cy="1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35567</xdr:rowOff>
    </xdr:from>
    <xdr:to>
      <xdr:col>50</xdr:col>
      <xdr:colOff>114300</xdr:colOff>
      <xdr:row>96</xdr:row>
      <xdr:rowOff>28676</xdr:rowOff>
    </xdr:to>
    <xdr:cxnSp macro="">
      <xdr:nvCxnSpPr>
        <xdr:cNvPr id="458" name="直線コネクタ 457"/>
        <xdr:cNvCxnSpPr/>
      </xdr:nvCxnSpPr>
      <xdr:spPr>
        <a:xfrm>
          <a:off x="8750300" y="16323317"/>
          <a:ext cx="889000" cy="1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35567</xdr:rowOff>
    </xdr:from>
    <xdr:to>
      <xdr:col>45</xdr:col>
      <xdr:colOff>177800</xdr:colOff>
      <xdr:row>95</xdr:row>
      <xdr:rowOff>92486</xdr:rowOff>
    </xdr:to>
    <xdr:cxnSp macro="">
      <xdr:nvCxnSpPr>
        <xdr:cNvPr id="461" name="直線コネクタ 460"/>
        <xdr:cNvCxnSpPr/>
      </xdr:nvCxnSpPr>
      <xdr:spPr>
        <a:xfrm flipV="1">
          <a:off x="7861300" y="16323317"/>
          <a:ext cx="889000" cy="5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92486</xdr:rowOff>
    </xdr:from>
    <xdr:to>
      <xdr:col>41</xdr:col>
      <xdr:colOff>50800</xdr:colOff>
      <xdr:row>96</xdr:row>
      <xdr:rowOff>94684</xdr:rowOff>
    </xdr:to>
    <xdr:cxnSp macro="">
      <xdr:nvCxnSpPr>
        <xdr:cNvPr id="464" name="直線コネクタ 463"/>
        <xdr:cNvCxnSpPr/>
      </xdr:nvCxnSpPr>
      <xdr:spPr>
        <a:xfrm flipV="1">
          <a:off x="6972300" y="16380236"/>
          <a:ext cx="889000" cy="17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94497</xdr:rowOff>
    </xdr:from>
    <xdr:to>
      <xdr:col>55</xdr:col>
      <xdr:colOff>50800</xdr:colOff>
      <xdr:row>97</xdr:row>
      <xdr:rowOff>24647</xdr:rowOff>
    </xdr:to>
    <xdr:sp macro="" textlink="">
      <xdr:nvSpPr>
        <xdr:cNvPr id="474" name="楕円 473"/>
        <xdr:cNvSpPr/>
      </xdr:nvSpPr>
      <xdr:spPr>
        <a:xfrm>
          <a:off x="10426700" y="165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117374</xdr:rowOff>
    </xdr:from>
    <xdr:ext cx="599010" cy="259045"/>
    <xdr:sp macro="" textlink="">
      <xdr:nvSpPr>
        <xdr:cNvPr id="475" name="土木費該当値テキスト"/>
        <xdr:cNvSpPr txBox="1"/>
      </xdr:nvSpPr>
      <xdr:spPr>
        <a:xfrm>
          <a:off x="10528300" y="1640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149326</xdr:rowOff>
    </xdr:from>
    <xdr:to>
      <xdr:col>50</xdr:col>
      <xdr:colOff>165100</xdr:colOff>
      <xdr:row>96</xdr:row>
      <xdr:rowOff>79476</xdr:rowOff>
    </xdr:to>
    <xdr:sp macro="" textlink="">
      <xdr:nvSpPr>
        <xdr:cNvPr id="476" name="楕円 475"/>
        <xdr:cNvSpPr/>
      </xdr:nvSpPr>
      <xdr:spPr>
        <a:xfrm>
          <a:off x="9588500" y="16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96003</xdr:rowOff>
    </xdr:from>
    <xdr:ext cx="599010" cy="259045"/>
    <xdr:sp macro="" textlink="">
      <xdr:nvSpPr>
        <xdr:cNvPr id="477" name="テキスト ボックス 476"/>
        <xdr:cNvSpPr txBox="1"/>
      </xdr:nvSpPr>
      <xdr:spPr>
        <a:xfrm>
          <a:off x="9339795" y="162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156217</xdr:rowOff>
    </xdr:from>
    <xdr:to>
      <xdr:col>46</xdr:col>
      <xdr:colOff>38100</xdr:colOff>
      <xdr:row>95</xdr:row>
      <xdr:rowOff>86367</xdr:rowOff>
    </xdr:to>
    <xdr:sp macro="" textlink="">
      <xdr:nvSpPr>
        <xdr:cNvPr id="478" name="楕円 477"/>
        <xdr:cNvSpPr/>
      </xdr:nvSpPr>
      <xdr:spPr>
        <a:xfrm>
          <a:off x="8699500" y="162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102894</xdr:rowOff>
    </xdr:from>
    <xdr:ext cx="599010" cy="259045"/>
    <xdr:sp macro="" textlink="">
      <xdr:nvSpPr>
        <xdr:cNvPr id="479" name="テキスト ボックス 478"/>
        <xdr:cNvSpPr txBox="1"/>
      </xdr:nvSpPr>
      <xdr:spPr>
        <a:xfrm>
          <a:off x="8450795" y="1604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41686</xdr:rowOff>
    </xdr:from>
    <xdr:to>
      <xdr:col>41</xdr:col>
      <xdr:colOff>101600</xdr:colOff>
      <xdr:row>95</xdr:row>
      <xdr:rowOff>143286</xdr:rowOff>
    </xdr:to>
    <xdr:sp macro="" textlink="">
      <xdr:nvSpPr>
        <xdr:cNvPr id="480" name="楕円 479"/>
        <xdr:cNvSpPr/>
      </xdr:nvSpPr>
      <xdr:spPr>
        <a:xfrm>
          <a:off x="7810500" y="163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159813</xdr:rowOff>
    </xdr:from>
    <xdr:ext cx="599010" cy="259045"/>
    <xdr:sp macro="" textlink="">
      <xdr:nvSpPr>
        <xdr:cNvPr id="481" name="テキスト ボックス 480"/>
        <xdr:cNvSpPr txBox="1"/>
      </xdr:nvSpPr>
      <xdr:spPr>
        <a:xfrm>
          <a:off x="7561795" y="1610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43884</xdr:rowOff>
    </xdr:from>
    <xdr:to>
      <xdr:col>36</xdr:col>
      <xdr:colOff>165100</xdr:colOff>
      <xdr:row>96</xdr:row>
      <xdr:rowOff>145484</xdr:rowOff>
    </xdr:to>
    <xdr:sp macro="" textlink="">
      <xdr:nvSpPr>
        <xdr:cNvPr id="482" name="楕円 481"/>
        <xdr:cNvSpPr/>
      </xdr:nvSpPr>
      <xdr:spPr>
        <a:xfrm>
          <a:off x="6921500" y="1650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162011</xdr:rowOff>
    </xdr:from>
    <xdr:ext cx="599010" cy="259045"/>
    <xdr:sp macro="" textlink="">
      <xdr:nvSpPr>
        <xdr:cNvPr id="483" name="テキスト ボックス 482"/>
        <xdr:cNvSpPr txBox="1"/>
      </xdr:nvSpPr>
      <xdr:spPr>
        <a:xfrm>
          <a:off x="6672795" y="1627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168842</xdr:rowOff>
    </xdr:from>
    <xdr:to>
      <xdr:col>85</xdr:col>
      <xdr:colOff>127000</xdr:colOff>
      <xdr:row>35</xdr:row>
      <xdr:rowOff>100916</xdr:rowOff>
    </xdr:to>
    <xdr:cxnSp macro="">
      <xdr:nvCxnSpPr>
        <xdr:cNvPr id="510" name="直線コネクタ 509"/>
        <xdr:cNvCxnSpPr/>
      </xdr:nvCxnSpPr>
      <xdr:spPr>
        <a:xfrm>
          <a:off x="15481300" y="5998142"/>
          <a:ext cx="8382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117151</xdr:rowOff>
    </xdr:from>
    <xdr:to>
      <xdr:col>81</xdr:col>
      <xdr:colOff>50800</xdr:colOff>
      <xdr:row>34</xdr:row>
      <xdr:rowOff>168842</xdr:rowOff>
    </xdr:to>
    <xdr:cxnSp macro="">
      <xdr:nvCxnSpPr>
        <xdr:cNvPr id="513" name="直線コネクタ 512"/>
        <xdr:cNvCxnSpPr/>
      </xdr:nvCxnSpPr>
      <xdr:spPr>
        <a:xfrm>
          <a:off x="14592300" y="5946451"/>
          <a:ext cx="889000" cy="5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170451</xdr:rowOff>
    </xdr:from>
    <xdr:to>
      <xdr:col>76</xdr:col>
      <xdr:colOff>114300</xdr:colOff>
      <xdr:row>34</xdr:row>
      <xdr:rowOff>117151</xdr:rowOff>
    </xdr:to>
    <xdr:cxnSp macro="">
      <xdr:nvCxnSpPr>
        <xdr:cNvPr id="516" name="直線コネクタ 515"/>
        <xdr:cNvCxnSpPr/>
      </xdr:nvCxnSpPr>
      <xdr:spPr>
        <a:xfrm>
          <a:off x="13703300" y="5828301"/>
          <a:ext cx="889000" cy="1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170451</xdr:rowOff>
    </xdr:from>
    <xdr:to>
      <xdr:col>71</xdr:col>
      <xdr:colOff>177800</xdr:colOff>
      <xdr:row>35</xdr:row>
      <xdr:rowOff>56576</xdr:rowOff>
    </xdr:to>
    <xdr:cxnSp macro="">
      <xdr:nvCxnSpPr>
        <xdr:cNvPr id="519" name="直線コネクタ 518"/>
        <xdr:cNvCxnSpPr/>
      </xdr:nvCxnSpPr>
      <xdr:spPr>
        <a:xfrm flipV="1">
          <a:off x="12814300" y="5828301"/>
          <a:ext cx="889000" cy="22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50116</xdr:rowOff>
    </xdr:from>
    <xdr:to>
      <xdr:col>85</xdr:col>
      <xdr:colOff>177800</xdr:colOff>
      <xdr:row>35</xdr:row>
      <xdr:rowOff>151716</xdr:rowOff>
    </xdr:to>
    <xdr:sp macro="" textlink="">
      <xdr:nvSpPr>
        <xdr:cNvPr id="529" name="楕円 528"/>
        <xdr:cNvSpPr/>
      </xdr:nvSpPr>
      <xdr:spPr>
        <a:xfrm>
          <a:off x="16268700" y="60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72993</xdr:rowOff>
    </xdr:from>
    <xdr:ext cx="599010" cy="259045"/>
    <xdr:sp macro="" textlink="">
      <xdr:nvSpPr>
        <xdr:cNvPr id="530" name="消防費該当値テキスト"/>
        <xdr:cNvSpPr txBox="1"/>
      </xdr:nvSpPr>
      <xdr:spPr>
        <a:xfrm>
          <a:off x="16370300" y="590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118042</xdr:rowOff>
    </xdr:from>
    <xdr:to>
      <xdr:col>81</xdr:col>
      <xdr:colOff>101600</xdr:colOff>
      <xdr:row>35</xdr:row>
      <xdr:rowOff>48192</xdr:rowOff>
    </xdr:to>
    <xdr:sp macro="" textlink="">
      <xdr:nvSpPr>
        <xdr:cNvPr id="531" name="楕円 530"/>
        <xdr:cNvSpPr/>
      </xdr:nvSpPr>
      <xdr:spPr>
        <a:xfrm>
          <a:off x="15430500" y="59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64719</xdr:rowOff>
    </xdr:from>
    <xdr:ext cx="599010" cy="259045"/>
    <xdr:sp macro="" textlink="">
      <xdr:nvSpPr>
        <xdr:cNvPr id="532" name="テキスト ボックス 531"/>
        <xdr:cNvSpPr txBox="1"/>
      </xdr:nvSpPr>
      <xdr:spPr>
        <a:xfrm>
          <a:off x="15181795" y="572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66351</xdr:rowOff>
    </xdr:from>
    <xdr:to>
      <xdr:col>76</xdr:col>
      <xdr:colOff>165100</xdr:colOff>
      <xdr:row>34</xdr:row>
      <xdr:rowOff>167951</xdr:rowOff>
    </xdr:to>
    <xdr:sp macro="" textlink="">
      <xdr:nvSpPr>
        <xdr:cNvPr id="533" name="楕円 532"/>
        <xdr:cNvSpPr/>
      </xdr:nvSpPr>
      <xdr:spPr>
        <a:xfrm>
          <a:off x="14541500" y="58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13028</xdr:rowOff>
    </xdr:from>
    <xdr:ext cx="599010" cy="259045"/>
    <xdr:sp macro="" textlink="">
      <xdr:nvSpPr>
        <xdr:cNvPr id="534" name="テキスト ボックス 533"/>
        <xdr:cNvSpPr txBox="1"/>
      </xdr:nvSpPr>
      <xdr:spPr>
        <a:xfrm>
          <a:off x="14292795" y="567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119651</xdr:rowOff>
    </xdr:from>
    <xdr:to>
      <xdr:col>72</xdr:col>
      <xdr:colOff>38100</xdr:colOff>
      <xdr:row>34</xdr:row>
      <xdr:rowOff>49801</xdr:rowOff>
    </xdr:to>
    <xdr:sp macro="" textlink="">
      <xdr:nvSpPr>
        <xdr:cNvPr id="535" name="楕円 534"/>
        <xdr:cNvSpPr/>
      </xdr:nvSpPr>
      <xdr:spPr>
        <a:xfrm>
          <a:off x="13652500" y="57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66328</xdr:rowOff>
    </xdr:from>
    <xdr:ext cx="599010" cy="259045"/>
    <xdr:sp macro="" textlink="">
      <xdr:nvSpPr>
        <xdr:cNvPr id="536" name="テキスト ボックス 535"/>
        <xdr:cNvSpPr txBox="1"/>
      </xdr:nvSpPr>
      <xdr:spPr>
        <a:xfrm>
          <a:off x="13403795" y="55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5776</xdr:rowOff>
    </xdr:from>
    <xdr:to>
      <xdr:col>67</xdr:col>
      <xdr:colOff>101600</xdr:colOff>
      <xdr:row>35</xdr:row>
      <xdr:rowOff>107376</xdr:rowOff>
    </xdr:to>
    <xdr:sp macro="" textlink="">
      <xdr:nvSpPr>
        <xdr:cNvPr id="537" name="楕円 536"/>
        <xdr:cNvSpPr/>
      </xdr:nvSpPr>
      <xdr:spPr>
        <a:xfrm>
          <a:off x="12763500" y="60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123903</xdr:rowOff>
    </xdr:from>
    <xdr:ext cx="599010" cy="259045"/>
    <xdr:sp macro="" textlink="">
      <xdr:nvSpPr>
        <xdr:cNvPr id="538" name="テキスト ボックス 537"/>
        <xdr:cNvSpPr txBox="1"/>
      </xdr:nvSpPr>
      <xdr:spPr>
        <a:xfrm>
          <a:off x="12514795" y="578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55179</xdr:rowOff>
    </xdr:from>
    <xdr:to>
      <xdr:col>85</xdr:col>
      <xdr:colOff>127000</xdr:colOff>
      <xdr:row>57</xdr:row>
      <xdr:rowOff>106418</xdr:rowOff>
    </xdr:to>
    <xdr:cxnSp macro="">
      <xdr:nvCxnSpPr>
        <xdr:cNvPr id="567" name="直線コネクタ 566"/>
        <xdr:cNvCxnSpPr/>
      </xdr:nvCxnSpPr>
      <xdr:spPr>
        <a:xfrm>
          <a:off x="15481300" y="9827829"/>
          <a:ext cx="8382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53453</xdr:rowOff>
    </xdr:from>
    <xdr:to>
      <xdr:col>81</xdr:col>
      <xdr:colOff>50800</xdr:colOff>
      <xdr:row>57</xdr:row>
      <xdr:rowOff>55179</xdr:rowOff>
    </xdr:to>
    <xdr:cxnSp macro="">
      <xdr:nvCxnSpPr>
        <xdr:cNvPr id="570" name="直線コネクタ 569"/>
        <xdr:cNvCxnSpPr/>
      </xdr:nvCxnSpPr>
      <xdr:spPr>
        <a:xfrm>
          <a:off x="14592300" y="9826103"/>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28837</xdr:rowOff>
    </xdr:from>
    <xdr:to>
      <xdr:col>76</xdr:col>
      <xdr:colOff>114300</xdr:colOff>
      <xdr:row>57</xdr:row>
      <xdr:rowOff>53453</xdr:rowOff>
    </xdr:to>
    <xdr:cxnSp macro="">
      <xdr:nvCxnSpPr>
        <xdr:cNvPr id="573" name="直線コネクタ 572"/>
        <xdr:cNvCxnSpPr/>
      </xdr:nvCxnSpPr>
      <xdr:spPr>
        <a:xfrm>
          <a:off x="13703300" y="9801487"/>
          <a:ext cx="889000" cy="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28837</xdr:rowOff>
    </xdr:from>
    <xdr:to>
      <xdr:col>71</xdr:col>
      <xdr:colOff>177800</xdr:colOff>
      <xdr:row>57</xdr:row>
      <xdr:rowOff>137458</xdr:rowOff>
    </xdr:to>
    <xdr:cxnSp macro="">
      <xdr:nvCxnSpPr>
        <xdr:cNvPr id="576" name="直線コネクタ 575"/>
        <xdr:cNvCxnSpPr/>
      </xdr:nvCxnSpPr>
      <xdr:spPr>
        <a:xfrm flipV="1">
          <a:off x="12814300" y="9801487"/>
          <a:ext cx="889000" cy="10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55618</xdr:rowOff>
    </xdr:from>
    <xdr:to>
      <xdr:col>85</xdr:col>
      <xdr:colOff>177800</xdr:colOff>
      <xdr:row>57</xdr:row>
      <xdr:rowOff>157218</xdr:rowOff>
    </xdr:to>
    <xdr:sp macro="" textlink="">
      <xdr:nvSpPr>
        <xdr:cNvPr id="586" name="楕円 585"/>
        <xdr:cNvSpPr/>
      </xdr:nvSpPr>
      <xdr:spPr>
        <a:xfrm>
          <a:off x="16268700" y="982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34045</xdr:rowOff>
    </xdr:from>
    <xdr:ext cx="599010" cy="259045"/>
    <xdr:sp macro="" textlink="">
      <xdr:nvSpPr>
        <xdr:cNvPr id="587" name="教育費該当値テキスト"/>
        <xdr:cNvSpPr txBox="1"/>
      </xdr:nvSpPr>
      <xdr:spPr>
        <a:xfrm>
          <a:off x="16370300" y="980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4379</xdr:rowOff>
    </xdr:from>
    <xdr:to>
      <xdr:col>81</xdr:col>
      <xdr:colOff>101600</xdr:colOff>
      <xdr:row>57</xdr:row>
      <xdr:rowOff>105979</xdr:rowOff>
    </xdr:to>
    <xdr:sp macro="" textlink="">
      <xdr:nvSpPr>
        <xdr:cNvPr id="588" name="楕円 587"/>
        <xdr:cNvSpPr/>
      </xdr:nvSpPr>
      <xdr:spPr>
        <a:xfrm>
          <a:off x="15430500" y="977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122506</xdr:rowOff>
    </xdr:from>
    <xdr:ext cx="599010" cy="259045"/>
    <xdr:sp macro="" textlink="">
      <xdr:nvSpPr>
        <xdr:cNvPr id="589" name="テキスト ボックス 588"/>
        <xdr:cNvSpPr txBox="1"/>
      </xdr:nvSpPr>
      <xdr:spPr>
        <a:xfrm>
          <a:off x="15181795" y="955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2653</xdr:rowOff>
    </xdr:from>
    <xdr:to>
      <xdr:col>76</xdr:col>
      <xdr:colOff>165100</xdr:colOff>
      <xdr:row>57</xdr:row>
      <xdr:rowOff>104253</xdr:rowOff>
    </xdr:to>
    <xdr:sp macro="" textlink="">
      <xdr:nvSpPr>
        <xdr:cNvPr id="590" name="楕円 589"/>
        <xdr:cNvSpPr/>
      </xdr:nvSpPr>
      <xdr:spPr>
        <a:xfrm>
          <a:off x="14541500" y="97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120780</xdr:rowOff>
    </xdr:from>
    <xdr:ext cx="599010" cy="259045"/>
    <xdr:sp macro="" textlink="">
      <xdr:nvSpPr>
        <xdr:cNvPr id="591" name="テキスト ボックス 590"/>
        <xdr:cNvSpPr txBox="1"/>
      </xdr:nvSpPr>
      <xdr:spPr>
        <a:xfrm>
          <a:off x="14292795" y="955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149487</xdr:rowOff>
    </xdr:from>
    <xdr:to>
      <xdr:col>72</xdr:col>
      <xdr:colOff>38100</xdr:colOff>
      <xdr:row>57</xdr:row>
      <xdr:rowOff>79637</xdr:rowOff>
    </xdr:to>
    <xdr:sp macro="" textlink="">
      <xdr:nvSpPr>
        <xdr:cNvPr id="592" name="楕円 591"/>
        <xdr:cNvSpPr/>
      </xdr:nvSpPr>
      <xdr:spPr>
        <a:xfrm>
          <a:off x="13652500" y="9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96164</xdr:rowOff>
    </xdr:from>
    <xdr:ext cx="599010" cy="259045"/>
    <xdr:sp macro="" textlink="">
      <xdr:nvSpPr>
        <xdr:cNvPr id="593" name="テキスト ボックス 592"/>
        <xdr:cNvSpPr txBox="1"/>
      </xdr:nvSpPr>
      <xdr:spPr>
        <a:xfrm>
          <a:off x="13403795" y="952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86658</xdr:rowOff>
    </xdr:from>
    <xdr:to>
      <xdr:col>67</xdr:col>
      <xdr:colOff>101600</xdr:colOff>
      <xdr:row>58</xdr:row>
      <xdr:rowOff>16808</xdr:rowOff>
    </xdr:to>
    <xdr:sp macro="" textlink="">
      <xdr:nvSpPr>
        <xdr:cNvPr id="594" name="楕円 593"/>
        <xdr:cNvSpPr/>
      </xdr:nvSpPr>
      <xdr:spPr>
        <a:xfrm>
          <a:off x="12763500" y="98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33335</xdr:rowOff>
    </xdr:from>
    <xdr:ext cx="599010" cy="259045"/>
    <xdr:sp macro="" textlink="">
      <xdr:nvSpPr>
        <xdr:cNvPr id="595" name="テキスト ボックス 594"/>
        <xdr:cNvSpPr txBox="1"/>
      </xdr:nvSpPr>
      <xdr:spPr>
        <a:xfrm>
          <a:off x="12514795" y="963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28766</xdr:rowOff>
    </xdr:from>
    <xdr:to>
      <xdr:col>85</xdr:col>
      <xdr:colOff>127000</xdr:colOff>
      <xdr:row>79</xdr:row>
      <xdr:rowOff>36998</xdr:rowOff>
    </xdr:to>
    <xdr:cxnSp macro="">
      <xdr:nvCxnSpPr>
        <xdr:cNvPr id="624" name="直線コネクタ 623"/>
        <xdr:cNvCxnSpPr/>
      </xdr:nvCxnSpPr>
      <xdr:spPr>
        <a:xfrm flipV="1">
          <a:off x="15481300" y="13573316"/>
          <a:ext cx="838200" cy="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36998</xdr:rowOff>
    </xdr:from>
    <xdr:to>
      <xdr:col>81</xdr:col>
      <xdr:colOff>50800</xdr:colOff>
      <xdr:row>79</xdr:row>
      <xdr:rowOff>44450</xdr:rowOff>
    </xdr:to>
    <xdr:cxnSp macro="">
      <xdr:nvCxnSpPr>
        <xdr:cNvPr id="627" name="直線コネクタ 626"/>
        <xdr:cNvCxnSpPr/>
      </xdr:nvCxnSpPr>
      <xdr:spPr>
        <a:xfrm flipV="1">
          <a:off x="14592300" y="1358154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149416</xdr:rowOff>
    </xdr:from>
    <xdr:to>
      <xdr:col>85</xdr:col>
      <xdr:colOff>177800</xdr:colOff>
      <xdr:row>79</xdr:row>
      <xdr:rowOff>79566</xdr:rowOff>
    </xdr:to>
    <xdr:sp macro="" textlink="">
      <xdr:nvSpPr>
        <xdr:cNvPr id="643" name="楕円 642"/>
        <xdr:cNvSpPr/>
      </xdr:nvSpPr>
      <xdr:spPr>
        <a:xfrm>
          <a:off x="16268700" y="135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534377" cy="259045"/>
    <xdr:sp macro="" textlink="">
      <xdr:nvSpPr>
        <xdr:cNvPr id="644" name="災害復旧費該当値テキスト"/>
        <xdr:cNvSpPr txBox="1"/>
      </xdr:nvSpPr>
      <xdr:spPr>
        <a:xfrm>
          <a:off x="16370300" y="134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157648</xdr:rowOff>
    </xdr:from>
    <xdr:to>
      <xdr:col>81</xdr:col>
      <xdr:colOff>101600</xdr:colOff>
      <xdr:row>79</xdr:row>
      <xdr:rowOff>87798</xdr:rowOff>
    </xdr:to>
    <xdr:sp macro="" textlink="">
      <xdr:nvSpPr>
        <xdr:cNvPr id="645" name="楕円 644"/>
        <xdr:cNvSpPr/>
      </xdr:nvSpPr>
      <xdr:spPr>
        <a:xfrm>
          <a:off x="15430500" y="135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78925</xdr:rowOff>
    </xdr:from>
    <xdr:ext cx="469744" cy="259045"/>
    <xdr:sp macro="" textlink="">
      <xdr:nvSpPr>
        <xdr:cNvPr id="646" name="テキスト ボックス 645"/>
        <xdr:cNvSpPr txBox="1"/>
      </xdr:nvSpPr>
      <xdr:spPr>
        <a:xfrm>
          <a:off x="15246428" y="136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136860</xdr:rowOff>
    </xdr:from>
    <xdr:to>
      <xdr:col>85</xdr:col>
      <xdr:colOff>127000</xdr:colOff>
      <xdr:row>97</xdr:row>
      <xdr:rowOff>46087</xdr:rowOff>
    </xdr:to>
    <xdr:cxnSp macro="">
      <xdr:nvCxnSpPr>
        <xdr:cNvPr id="681" name="直線コネクタ 680"/>
        <xdr:cNvCxnSpPr/>
      </xdr:nvCxnSpPr>
      <xdr:spPr>
        <a:xfrm>
          <a:off x="15481300" y="16596060"/>
          <a:ext cx="838200" cy="8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136860</xdr:rowOff>
    </xdr:from>
    <xdr:to>
      <xdr:col>81</xdr:col>
      <xdr:colOff>50800</xdr:colOff>
      <xdr:row>96</xdr:row>
      <xdr:rowOff>138956</xdr:rowOff>
    </xdr:to>
    <xdr:cxnSp macro="">
      <xdr:nvCxnSpPr>
        <xdr:cNvPr id="684" name="直線コネクタ 683"/>
        <xdr:cNvCxnSpPr/>
      </xdr:nvCxnSpPr>
      <xdr:spPr>
        <a:xfrm flipV="1">
          <a:off x="14592300" y="165960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138956</xdr:rowOff>
    </xdr:from>
    <xdr:to>
      <xdr:col>76</xdr:col>
      <xdr:colOff>114300</xdr:colOff>
      <xdr:row>97</xdr:row>
      <xdr:rowOff>14467</xdr:rowOff>
    </xdr:to>
    <xdr:cxnSp macro="">
      <xdr:nvCxnSpPr>
        <xdr:cNvPr id="687" name="直線コネクタ 686"/>
        <xdr:cNvCxnSpPr/>
      </xdr:nvCxnSpPr>
      <xdr:spPr>
        <a:xfrm flipV="1">
          <a:off x="13703300" y="16598156"/>
          <a:ext cx="889000" cy="4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14467</xdr:rowOff>
    </xdr:from>
    <xdr:to>
      <xdr:col>71</xdr:col>
      <xdr:colOff>177800</xdr:colOff>
      <xdr:row>97</xdr:row>
      <xdr:rowOff>36331</xdr:rowOff>
    </xdr:to>
    <xdr:cxnSp macro="">
      <xdr:nvCxnSpPr>
        <xdr:cNvPr id="690" name="直線コネクタ 689"/>
        <xdr:cNvCxnSpPr/>
      </xdr:nvCxnSpPr>
      <xdr:spPr>
        <a:xfrm flipV="1">
          <a:off x="12814300" y="16645117"/>
          <a:ext cx="8890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166737</xdr:rowOff>
    </xdr:from>
    <xdr:to>
      <xdr:col>85</xdr:col>
      <xdr:colOff>177800</xdr:colOff>
      <xdr:row>97</xdr:row>
      <xdr:rowOff>96887</xdr:rowOff>
    </xdr:to>
    <xdr:sp macro="" textlink="">
      <xdr:nvSpPr>
        <xdr:cNvPr id="700" name="楕円 699"/>
        <xdr:cNvSpPr/>
      </xdr:nvSpPr>
      <xdr:spPr>
        <a:xfrm>
          <a:off x="16268700" y="166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18164</xdr:rowOff>
    </xdr:from>
    <xdr:ext cx="599010" cy="259045"/>
    <xdr:sp macro="" textlink="">
      <xdr:nvSpPr>
        <xdr:cNvPr id="701" name="公債費該当値テキスト"/>
        <xdr:cNvSpPr txBox="1"/>
      </xdr:nvSpPr>
      <xdr:spPr>
        <a:xfrm>
          <a:off x="16370300" y="1647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86060</xdr:rowOff>
    </xdr:from>
    <xdr:to>
      <xdr:col>81</xdr:col>
      <xdr:colOff>101600</xdr:colOff>
      <xdr:row>97</xdr:row>
      <xdr:rowOff>16210</xdr:rowOff>
    </xdr:to>
    <xdr:sp macro="" textlink="">
      <xdr:nvSpPr>
        <xdr:cNvPr id="702" name="楕円 701"/>
        <xdr:cNvSpPr/>
      </xdr:nvSpPr>
      <xdr:spPr>
        <a:xfrm>
          <a:off x="15430500" y="165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32737</xdr:rowOff>
    </xdr:from>
    <xdr:ext cx="599010" cy="259045"/>
    <xdr:sp macro="" textlink="">
      <xdr:nvSpPr>
        <xdr:cNvPr id="703" name="テキスト ボックス 702"/>
        <xdr:cNvSpPr txBox="1"/>
      </xdr:nvSpPr>
      <xdr:spPr>
        <a:xfrm>
          <a:off x="15181795" y="1632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88156</xdr:rowOff>
    </xdr:from>
    <xdr:to>
      <xdr:col>76</xdr:col>
      <xdr:colOff>165100</xdr:colOff>
      <xdr:row>97</xdr:row>
      <xdr:rowOff>18306</xdr:rowOff>
    </xdr:to>
    <xdr:sp macro="" textlink="">
      <xdr:nvSpPr>
        <xdr:cNvPr id="704" name="楕円 703"/>
        <xdr:cNvSpPr/>
      </xdr:nvSpPr>
      <xdr:spPr>
        <a:xfrm>
          <a:off x="14541500" y="165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34833</xdr:rowOff>
    </xdr:from>
    <xdr:ext cx="599010" cy="259045"/>
    <xdr:sp macro="" textlink="">
      <xdr:nvSpPr>
        <xdr:cNvPr id="705" name="テキスト ボックス 704"/>
        <xdr:cNvSpPr txBox="1"/>
      </xdr:nvSpPr>
      <xdr:spPr>
        <a:xfrm>
          <a:off x="14292795" y="1632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135117</xdr:rowOff>
    </xdr:from>
    <xdr:to>
      <xdr:col>72</xdr:col>
      <xdr:colOff>38100</xdr:colOff>
      <xdr:row>97</xdr:row>
      <xdr:rowOff>65267</xdr:rowOff>
    </xdr:to>
    <xdr:sp macro="" textlink="">
      <xdr:nvSpPr>
        <xdr:cNvPr id="706" name="楕円 705"/>
        <xdr:cNvSpPr/>
      </xdr:nvSpPr>
      <xdr:spPr>
        <a:xfrm>
          <a:off x="13652500" y="165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81794</xdr:rowOff>
    </xdr:from>
    <xdr:ext cx="599010" cy="259045"/>
    <xdr:sp macro="" textlink="">
      <xdr:nvSpPr>
        <xdr:cNvPr id="707" name="テキスト ボックス 706"/>
        <xdr:cNvSpPr txBox="1"/>
      </xdr:nvSpPr>
      <xdr:spPr>
        <a:xfrm>
          <a:off x="13403795" y="1636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156981</xdr:rowOff>
    </xdr:from>
    <xdr:to>
      <xdr:col>67</xdr:col>
      <xdr:colOff>101600</xdr:colOff>
      <xdr:row>97</xdr:row>
      <xdr:rowOff>87131</xdr:rowOff>
    </xdr:to>
    <xdr:sp macro="" textlink="">
      <xdr:nvSpPr>
        <xdr:cNvPr id="708" name="楕円 707"/>
        <xdr:cNvSpPr/>
      </xdr:nvSpPr>
      <xdr:spPr>
        <a:xfrm>
          <a:off x="12763500" y="166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103658</xdr:rowOff>
    </xdr:from>
    <xdr:ext cx="599010" cy="259045"/>
    <xdr:sp macro="" textlink="">
      <xdr:nvSpPr>
        <xdr:cNvPr id="709" name="テキスト ボックス 708"/>
        <xdr:cNvSpPr txBox="1"/>
      </xdr:nvSpPr>
      <xdr:spPr>
        <a:xfrm>
          <a:off x="12514795" y="1639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アフターコロナへと社会情勢の変化に伴い目的別歳出決算額は減少傾向にある。類似団体平均と比較すると、総務費が住民一人当たり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577,221</a:t>
          </a:r>
          <a:r>
            <a:rPr kumimoji="1" lang="ja-JP" altLang="en-US" sz="1100" b="0" i="0" u="none" strike="noStrike" kern="0" cap="none" spc="0" normalizeH="0" baseline="0" noProof="0">
              <a:ln>
                <a:noFill/>
              </a:ln>
              <a:solidFill>
                <a:prstClr val="black"/>
              </a:solidFill>
              <a:effectLst/>
              <a:uLnTx/>
              <a:uFillTx/>
              <a:latin typeface="+mn-lt"/>
              <a:ea typeface="+mn-ea"/>
              <a:cs typeface="+mn-cs"/>
            </a:rPr>
            <a:t>円となっており高止まりしている。</a:t>
          </a:r>
          <a:r>
            <a:rPr kumimoji="1" lang="ja-JP" altLang="ja-JP" sz="1100" b="0" i="0" baseline="0">
              <a:solidFill>
                <a:schemeClr val="dk1"/>
              </a:solidFill>
              <a:effectLst/>
              <a:latin typeface="+mn-lt"/>
              <a:ea typeface="+mn-ea"/>
              <a:cs typeface="+mn-cs"/>
            </a:rPr>
            <a:t>（令和４年度対比 </a:t>
          </a:r>
          <a:r>
            <a:rPr kumimoji="1" lang="en-US" altLang="ja-JP" sz="1100" b="0" i="0" baseline="0">
              <a:solidFill>
                <a:schemeClr val="dk1"/>
              </a:solidFill>
              <a:effectLst/>
              <a:latin typeface="+mn-lt"/>
              <a:ea typeface="+mn-ea"/>
              <a:cs typeface="+mn-cs"/>
            </a:rPr>
            <a:t>21.1% </a:t>
          </a:r>
          <a:r>
            <a:rPr kumimoji="1" lang="ja-JP" altLang="ja-JP" sz="1100" b="0" i="0" baseline="0">
              <a:solidFill>
                <a:schemeClr val="dk1"/>
              </a:solidFill>
              <a:effectLst/>
              <a:latin typeface="+mn-lt"/>
              <a:ea typeface="+mn-ea"/>
              <a:cs typeface="+mn-cs"/>
            </a:rPr>
            <a:t>減（直近</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ヵ年の類似団体平均値差額 </a:t>
          </a:r>
          <a:r>
            <a:rPr kumimoji="1" lang="en-US" altLang="ja-JP" sz="1100" b="0" i="0" baseline="0">
              <a:solidFill>
                <a:schemeClr val="dk1"/>
              </a:solidFill>
              <a:effectLst/>
              <a:latin typeface="+mn-lt"/>
              <a:ea typeface="+mn-ea"/>
              <a:cs typeface="+mn-cs"/>
            </a:rPr>
            <a:t>38.1%</a:t>
          </a:r>
          <a:r>
            <a:rPr kumimoji="1" lang="ja-JP" altLang="ja-JP" sz="1100" b="0" i="0" baseline="0">
              <a:solidFill>
                <a:schemeClr val="dk1"/>
              </a:solidFill>
              <a:effectLst/>
              <a:latin typeface="+mn-lt"/>
              <a:ea typeface="+mn-ea"/>
              <a:cs typeface="+mn-cs"/>
            </a:rPr>
            <a:t>減））</a:t>
          </a:r>
          <a:r>
            <a:rPr kumimoji="1" lang="ja-JP" altLang="en-US" sz="1100" b="0" i="0" u="none" strike="noStrike" kern="0" cap="none" spc="0" normalizeH="0" baseline="0" noProof="0">
              <a:ln>
                <a:noFill/>
              </a:ln>
              <a:solidFill>
                <a:prstClr val="black"/>
              </a:solidFill>
              <a:effectLst/>
              <a:uLnTx/>
              <a:uFillTx/>
              <a:latin typeface="+mn-lt"/>
              <a:ea typeface="+mn-ea"/>
              <a:cs typeface="+mn-cs"/>
            </a:rPr>
            <a:t>。要因としてはゼロカーボン推進のための施設整備に係る普通建設事業費等である。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赤井川村を取り巻く環境は少子・高齢化、人口減少、景気低迷の長期化、安全・安心への意識の高まり、環境保全、再生エネルギーの時代到来、地方分権の進展、地方創生の時到来、さらにはコロナ禍における物価高騰等など変化しており、また、村内においては人口減少への対応や農業の振興と農村環境の保全や保健・医療・福祉の充実、公共交通の確保を重視する住民ニーズが強まっていることから、限られた財源と地域資源を組み合せ活用し、官学等の外部のノウハウを取り入れ、交わりながら、住民生活の向上を進めるために、対処しなければならない地域課題を選択し、財政規律を進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5</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年度において、財政調整基金残高は積立により前年度</a:t>
          </a:r>
          <a:r>
            <a:rPr kumimoji="1" lang="en-US" altLang="ja-JP" sz="900" b="0" i="0" u="none" strike="noStrike" kern="0" cap="none" spc="0" normalizeH="0" baseline="0" noProof="0">
              <a:ln>
                <a:noFill/>
              </a:ln>
              <a:solidFill>
                <a:prstClr val="black"/>
              </a:solidFill>
              <a:effectLst/>
              <a:uLnTx/>
              <a:uFillTx/>
              <a:latin typeface="+mn-lt"/>
              <a:ea typeface="+mn-ea"/>
              <a:cs typeface="+mn-cs"/>
            </a:rPr>
            <a:t>21.5</a:t>
          </a:r>
          <a:r>
            <a:rPr kumimoji="1" lang="ja-JP" altLang="en-US" sz="900" b="0" i="0" u="none" strike="noStrike" kern="0" cap="none" spc="0" normalizeH="0" baseline="0" noProof="0">
              <a:ln>
                <a:noFill/>
              </a:ln>
              <a:solidFill>
                <a:prstClr val="black"/>
              </a:solidFill>
              <a:effectLst/>
              <a:uLnTx/>
              <a:uFillTx/>
              <a:latin typeface="+mn-lt"/>
              <a:ea typeface="+mn-ea"/>
              <a:cs typeface="+mn-cs"/>
            </a:rPr>
            <a:t>％増加した。実質収支額は約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en-US" sz="900" b="0" i="0" u="none" strike="noStrike" kern="0" cap="none" spc="0" normalizeH="0" baseline="0" noProof="0">
              <a:ln>
                <a:noFill/>
              </a:ln>
              <a:solidFill>
                <a:prstClr val="black"/>
              </a:solidFill>
              <a:effectLst/>
              <a:uLnTx/>
              <a:uFillTx/>
              <a:latin typeface="+mn-lt"/>
              <a:ea typeface="+mn-ea"/>
              <a:cs typeface="+mn-cs"/>
            </a:rPr>
            <a:t>万千円の減、標準財政規模に占める割合では</a:t>
          </a:r>
          <a:r>
            <a:rPr kumimoji="1" lang="en-US" altLang="ja-JP" sz="900" b="0" i="0" u="none" strike="noStrike" kern="0" cap="none" spc="0" normalizeH="0" baseline="0" noProof="0">
              <a:ln>
                <a:noFill/>
              </a:ln>
              <a:solidFill>
                <a:prstClr val="black"/>
              </a:solidFill>
              <a:effectLst/>
              <a:uLnTx/>
              <a:uFillTx/>
              <a:latin typeface="+mn-lt"/>
              <a:ea typeface="+mn-ea"/>
              <a:cs typeface="+mn-cs"/>
            </a:rPr>
            <a:t>0.74</a:t>
          </a:r>
          <a:r>
            <a:rPr kumimoji="1" lang="ja-JP" altLang="en-US" sz="900" b="0" i="0" u="none" strike="noStrike" kern="0" cap="none" spc="0" normalizeH="0" baseline="0" noProof="0">
              <a:ln>
                <a:noFill/>
              </a:ln>
              <a:solidFill>
                <a:prstClr val="black"/>
              </a:solidFill>
              <a:effectLst/>
              <a:uLnTx/>
              <a:uFillTx/>
              <a:latin typeface="+mn-lt"/>
              <a:ea typeface="+mn-ea"/>
              <a:cs typeface="+mn-cs"/>
            </a:rPr>
            <a:t>％の減となっているが、実質単年度収支としては積立金の増により約３千万円の黒字となった。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今後も</a:t>
          </a:r>
          <a:r>
            <a:rPr kumimoji="1" lang="ja-JP" altLang="ja-JP" sz="900" b="0" i="0" u="none" strike="noStrike" kern="0" cap="none" spc="0" normalizeH="0" baseline="0" noProof="0">
              <a:ln>
                <a:noFill/>
              </a:ln>
              <a:solidFill>
                <a:prstClr val="black"/>
              </a:solidFill>
              <a:effectLst/>
              <a:uLnTx/>
              <a:uFillTx/>
              <a:latin typeface="+mn-lt"/>
              <a:ea typeface="+mn-ea"/>
              <a:cs typeface="+mn-cs"/>
            </a:rPr>
            <a:t>行財政運営全般から事業等の必要性・緊急性及び財源確保の見直しなど総合的な検討を行いながら、計画的に施策を実行し歳出の増加は極力避けるよう努め、実質単年度収支がプラスに転じるよう財政健全化アクションプラン</a:t>
          </a:r>
          <a:r>
            <a:rPr kumimoji="1" lang="ja-JP" altLang="en-US" sz="900" b="0" i="0" u="none" strike="noStrike" kern="0" cap="none" spc="0" normalizeH="0" baseline="0" noProof="0">
              <a:ln>
                <a:noFill/>
              </a:ln>
              <a:solidFill>
                <a:prstClr val="black"/>
              </a:solidFill>
              <a:effectLst/>
              <a:uLnTx/>
              <a:uFillTx/>
              <a:latin typeface="+mn-lt"/>
              <a:ea typeface="+mn-ea"/>
              <a:cs typeface="+mn-cs"/>
            </a:rPr>
            <a:t>の実施を継続する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一般会計及び特別会計ともに赤字となっていないものの、特別会計は利用料金等の他、一般会計からの繰入金により調整されており、今後も一般会計を圧迫しないよう収益に見合った事業運営及び適切な料金改定に努め、計画的な費用投資において効率性かつ安定性を高まるよう努力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また、一般会計においても、事業等の必要性・緊急性及び財源の見直しなど総合的な検討を行いながら、計画的に施策を実行し歳出の増加は極力避けるよう努める。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095_&#36196;&#20117;&#24029;&#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65.900000000000006</v>
          </cell>
          <cell r="BX53">
            <v>67.599999999999994</v>
          </cell>
          <cell r="CF53">
            <v>69.2</v>
          </cell>
          <cell r="CN53">
            <v>70.900000000000006</v>
          </cell>
          <cell r="CV53">
            <v>73</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6.3</v>
          </cell>
          <cell r="BX75">
            <v>6.6</v>
          </cell>
          <cell r="CF75">
            <v>6.3</v>
          </cell>
          <cell r="CN75">
            <v>5.7</v>
          </cell>
          <cell r="CV75">
            <v>5.3</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2813507</v>
      </c>
      <c r="BO4" s="371"/>
      <c r="BP4" s="371"/>
      <c r="BQ4" s="371"/>
      <c r="BR4" s="371"/>
      <c r="BS4" s="371"/>
      <c r="BT4" s="371"/>
      <c r="BU4" s="372"/>
      <c r="BV4" s="370">
        <v>2796527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5.5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2740140</v>
      </c>
      <c r="BO5" s="408"/>
      <c r="BP5" s="408"/>
      <c r="BQ5" s="408"/>
      <c r="BR5" s="408"/>
      <c r="BS5" s="408"/>
      <c r="BT5" s="408"/>
      <c r="BU5" s="409"/>
      <c r="BV5" s="407">
        <v>2708329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92.6</v>
      </c>
      <c r="CU5" s="405"/>
      <c r="CV5" s="405"/>
      <c r="CW5" s="405"/>
      <c r="CX5" s="405"/>
      <c r="CY5" s="405"/>
      <c r="CZ5" s="405"/>
      <c r="DA5" s="406"/>
      <c r="DB5" s="404">
        <v>97.2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73367</v>
      </c>
      <c r="BO6" s="408"/>
      <c r="BP6" s="408"/>
      <c r="BQ6" s="408"/>
      <c r="BR6" s="408"/>
      <c r="BS6" s="408"/>
      <c r="BT6" s="408"/>
      <c r="BU6" s="409"/>
      <c r="BV6" s="407">
        <v>88198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98.1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2486</v>
      </c>
      <c r="BO7" s="408"/>
      <c r="BP7" s="408"/>
      <c r="BQ7" s="408"/>
      <c r="BR7" s="408"/>
      <c r="BS7" s="408"/>
      <c r="BT7" s="408"/>
      <c r="BU7" s="409"/>
      <c r="BV7" s="407">
        <v>7252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1499827</v>
      </c>
      <c r="CU7" s="408"/>
      <c r="CV7" s="408"/>
      <c r="CW7" s="408"/>
      <c r="CX7" s="408"/>
      <c r="CY7" s="408"/>
      <c r="CZ7" s="408"/>
      <c r="DA7" s="409"/>
      <c r="DB7" s="407">
        <v>1480766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70881</v>
      </c>
      <c r="BO8" s="408"/>
      <c r="BP8" s="408"/>
      <c r="BQ8" s="408"/>
      <c r="BR8" s="408"/>
      <c r="BS8" s="408"/>
      <c r="BT8" s="408"/>
      <c r="BU8" s="409"/>
      <c r="BV8" s="407">
        <v>80946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1165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-10065</v>
      </c>
      <c r="BO9" s="408"/>
      <c r="BP9" s="408"/>
      <c r="BQ9" s="408"/>
      <c r="BR9" s="408"/>
      <c r="BS9" s="408"/>
      <c r="BT9" s="408"/>
      <c r="BU9" s="409"/>
      <c r="BV9" s="407">
        <v>-52598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11.8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1121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40503</v>
      </c>
      <c r="BO10" s="408"/>
      <c r="BP10" s="408"/>
      <c r="BQ10" s="408"/>
      <c r="BR10" s="408"/>
      <c r="BS10" s="408"/>
      <c r="BT10" s="408"/>
      <c r="BU10" s="409"/>
      <c r="BV10" s="407">
        <v>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1353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967</v>
      </c>
      <c r="S13" s="492"/>
      <c r="T13" s="492"/>
      <c r="U13" s="492"/>
      <c r="V13" s="493"/>
      <c r="W13" s="423" t="s">
        <v>131</v>
      </c>
      <c r="X13" s="424"/>
      <c r="Y13" s="424"/>
      <c r="Z13" s="424"/>
      <c r="AA13" s="424"/>
      <c r="AB13" s="414"/>
      <c r="AC13" s="458">
        <v>205</v>
      </c>
      <c r="AD13" s="459"/>
      <c r="AE13" s="459"/>
      <c r="AF13" s="459"/>
      <c r="AG13" s="501"/>
      <c r="AH13" s="458">
        <v>225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30438</v>
      </c>
      <c r="BO13" s="408"/>
      <c r="BP13" s="408"/>
      <c r="BQ13" s="408"/>
      <c r="BR13" s="408"/>
      <c r="BS13" s="408"/>
      <c r="BT13" s="408"/>
      <c r="BU13" s="409"/>
      <c r="BV13" s="407">
        <v>-52596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1106</v>
      </c>
      <c r="S14" s="492"/>
      <c r="T14" s="492"/>
      <c r="U14" s="492"/>
      <c r="V14" s="493"/>
      <c r="W14" s="397"/>
      <c r="X14" s="398"/>
      <c r="Y14" s="398"/>
      <c r="Z14" s="398"/>
      <c r="AA14" s="398"/>
      <c r="AB14" s="387"/>
      <c r="AC14" s="494">
        <v>29.1</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992</v>
      </c>
      <c r="S15" s="492"/>
      <c r="T15" s="492"/>
      <c r="U15" s="492"/>
      <c r="V15" s="493"/>
      <c r="W15" s="423" t="s">
        <v>137</v>
      </c>
      <c r="X15" s="424"/>
      <c r="Y15" s="424"/>
      <c r="Z15" s="424"/>
      <c r="AA15" s="424"/>
      <c r="AB15" s="414"/>
      <c r="AC15" s="458">
        <v>109</v>
      </c>
      <c r="AD15" s="459"/>
      <c r="AE15" s="459"/>
      <c r="AF15" s="459"/>
      <c r="AG15" s="501"/>
      <c r="AH15" s="458">
        <v>71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336314</v>
      </c>
      <c r="BO15" s="371"/>
      <c r="BP15" s="371"/>
      <c r="BQ15" s="371"/>
      <c r="BR15" s="371"/>
      <c r="BS15" s="371"/>
      <c r="BT15" s="371"/>
      <c r="BU15" s="372"/>
      <c r="BV15" s="370">
        <v>334725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15.5</v>
      </c>
      <c r="AD16" s="495"/>
      <c r="AE16" s="495"/>
      <c r="AF16" s="495"/>
      <c r="AG16" s="496"/>
      <c r="AH16" s="494">
        <v>11.1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1398495</v>
      </c>
      <c r="BO16" s="408"/>
      <c r="BP16" s="408"/>
      <c r="BQ16" s="408"/>
      <c r="BR16" s="408"/>
      <c r="BS16" s="408"/>
      <c r="BT16" s="408"/>
      <c r="BU16" s="409"/>
      <c r="BV16" s="407">
        <v>1376963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390</v>
      </c>
      <c r="AD17" s="459"/>
      <c r="AE17" s="459"/>
      <c r="AF17" s="459"/>
      <c r="AG17" s="501"/>
      <c r="AH17" s="458">
        <v>346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424975</v>
      </c>
      <c r="BO17" s="408"/>
      <c r="BP17" s="408"/>
      <c r="BQ17" s="408"/>
      <c r="BR17" s="408"/>
      <c r="BS17" s="408"/>
      <c r="BT17" s="408"/>
      <c r="BU17" s="409"/>
      <c r="BV17" s="407">
        <v>424973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280.08999999999997</v>
      </c>
      <c r="M18" s="534"/>
      <c r="N18" s="534"/>
      <c r="O18" s="534"/>
      <c r="P18" s="534"/>
      <c r="Q18" s="534"/>
      <c r="R18" s="535"/>
      <c r="S18" s="535"/>
      <c r="T18" s="535"/>
      <c r="U18" s="535"/>
      <c r="V18" s="536"/>
      <c r="W18" s="425"/>
      <c r="X18" s="426"/>
      <c r="Y18" s="426"/>
      <c r="Z18" s="426"/>
      <c r="AA18" s="426"/>
      <c r="AB18" s="417"/>
      <c r="AC18" s="537">
        <v>55.4</v>
      </c>
      <c r="AD18" s="538"/>
      <c r="AE18" s="538"/>
      <c r="AF18" s="538"/>
      <c r="AG18" s="539"/>
      <c r="AH18" s="537">
        <v>53.9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1392262</v>
      </c>
      <c r="BO18" s="408"/>
      <c r="BP18" s="408"/>
      <c r="BQ18" s="408"/>
      <c r="BR18" s="408"/>
      <c r="BS18" s="408"/>
      <c r="BT18" s="408"/>
      <c r="BU18" s="409"/>
      <c r="BV18" s="407">
        <v>1447517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1923841</v>
      </c>
      <c r="BO19" s="408"/>
      <c r="BP19" s="408"/>
      <c r="BQ19" s="408"/>
      <c r="BR19" s="408"/>
      <c r="BS19" s="408"/>
      <c r="BT19" s="408"/>
      <c r="BU19" s="409"/>
      <c r="BV19" s="407">
        <v>1886832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621</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2198220</v>
      </c>
      <c r="BO22" s="371"/>
      <c r="BP22" s="371"/>
      <c r="BQ22" s="371"/>
      <c r="BR22" s="371"/>
      <c r="BS22" s="371"/>
      <c r="BT22" s="371"/>
      <c r="BU22" s="372"/>
      <c r="BV22" s="370">
        <v>2245600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2014236</v>
      </c>
      <c r="BO23" s="408"/>
      <c r="BP23" s="408"/>
      <c r="BQ23" s="408"/>
      <c r="BR23" s="408"/>
      <c r="BS23" s="408"/>
      <c r="BT23" s="408"/>
      <c r="BU23" s="409"/>
      <c r="BV23" s="407">
        <v>2051844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7000</v>
      </c>
      <c r="R24" s="459"/>
      <c r="S24" s="459"/>
      <c r="T24" s="459"/>
      <c r="U24" s="459"/>
      <c r="V24" s="501"/>
      <c r="W24" s="553"/>
      <c r="X24" s="554"/>
      <c r="Y24" s="555"/>
      <c r="Z24" s="457" t="s">
        <v>162</v>
      </c>
      <c r="AA24" s="437"/>
      <c r="AB24" s="437"/>
      <c r="AC24" s="437"/>
      <c r="AD24" s="437"/>
      <c r="AE24" s="437"/>
      <c r="AF24" s="437"/>
      <c r="AG24" s="438"/>
      <c r="AH24" s="458">
        <v>40</v>
      </c>
      <c r="AI24" s="459"/>
      <c r="AJ24" s="459"/>
      <c r="AK24" s="459"/>
      <c r="AL24" s="501"/>
      <c r="AM24" s="458">
        <v>122360</v>
      </c>
      <c r="AN24" s="459"/>
      <c r="AO24" s="459"/>
      <c r="AP24" s="459"/>
      <c r="AQ24" s="459"/>
      <c r="AR24" s="501"/>
      <c r="AS24" s="458">
        <v>3059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1500032</v>
      </c>
      <c r="BO24" s="408"/>
      <c r="BP24" s="408"/>
      <c r="BQ24" s="408"/>
      <c r="BR24" s="408"/>
      <c r="BS24" s="408"/>
      <c r="BT24" s="408"/>
      <c r="BU24" s="409"/>
      <c r="BV24" s="407">
        <v>1461947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207635</v>
      </c>
      <c r="BO25" s="371"/>
      <c r="BP25" s="371"/>
      <c r="BQ25" s="371"/>
      <c r="BR25" s="371"/>
      <c r="BS25" s="371"/>
      <c r="BT25" s="371"/>
      <c r="BU25" s="372"/>
      <c r="BV25" s="370">
        <v>200424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5480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2900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10211</v>
      </c>
      <c r="BO27" s="530"/>
      <c r="BP27" s="530"/>
      <c r="BQ27" s="530"/>
      <c r="BR27" s="530"/>
      <c r="BS27" s="530"/>
      <c r="BT27" s="530"/>
      <c r="BU27" s="531"/>
      <c r="BV27" s="529">
        <v>17651</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2190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373957</v>
      </c>
      <c r="BO28" s="371"/>
      <c r="BP28" s="371"/>
      <c r="BQ28" s="371"/>
      <c r="BR28" s="371"/>
      <c r="BS28" s="371"/>
      <c r="BT28" s="371"/>
      <c r="BU28" s="372"/>
      <c r="BV28" s="370">
        <v>333454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6</v>
      </c>
      <c r="M29" s="459"/>
      <c r="N29" s="459"/>
      <c r="O29" s="459"/>
      <c r="P29" s="501"/>
      <c r="Q29" s="458">
        <v>1880</v>
      </c>
      <c r="R29" s="459"/>
      <c r="S29" s="459"/>
      <c r="T29" s="459"/>
      <c r="U29" s="459"/>
      <c r="V29" s="501"/>
      <c r="W29" s="556"/>
      <c r="X29" s="557"/>
      <c r="Y29" s="558"/>
      <c r="Z29" s="457" t="s">
        <v>178</v>
      </c>
      <c r="AA29" s="437"/>
      <c r="AB29" s="437"/>
      <c r="AC29" s="437"/>
      <c r="AD29" s="437"/>
      <c r="AE29" s="437"/>
      <c r="AF29" s="437"/>
      <c r="AG29" s="438"/>
      <c r="AH29" s="458">
        <v>40</v>
      </c>
      <c r="AI29" s="459"/>
      <c r="AJ29" s="459"/>
      <c r="AK29" s="459"/>
      <c r="AL29" s="501"/>
      <c r="AM29" s="458">
        <v>122360</v>
      </c>
      <c r="AN29" s="459"/>
      <c r="AO29" s="459"/>
      <c r="AP29" s="459"/>
      <c r="AQ29" s="459"/>
      <c r="AR29" s="501"/>
      <c r="AS29" s="458">
        <v>3059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143377</v>
      </c>
      <c r="BO29" s="408"/>
      <c r="BP29" s="408"/>
      <c r="BQ29" s="408"/>
      <c r="BR29" s="408"/>
      <c r="BS29" s="408"/>
      <c r="BT29" s="408"/>
      <c r="BU29" s="409"/>
      <c r="BV29" s="407">
        <v>137379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97.8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954611</v>
      </c>
      <c r="BO30" s="530"/>
      <c r="BP30" s="530"/>
      <c r="BQ30" s="530"/>
      <c r="BR30" s="530"/>
      <c r="BS30" s="530"/>
      <c r="BT30" s="530"/>
      <c r="BU30" s="531"/>
      <c r="BV30" s="529">
        <v>956153</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4</v>
      </c>
      <c r="BF34" s="597"/>
      <c r="BG34" s="598" t="str">
        <f>IF('各会計、関係団体の財政状況及び健全化判断比率'!B30="","",'各会計、関係団体の財政状況及び健全化判断比率'!B30)</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北後志衛生施設組合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5</v>
      </c>
      <c r="BF35" s="597"/>
      <c r="BG35" s="598" t="str">
        <f>IF('各会計、関係団体の財政状況及び健全化判断比率'!B31="","",'各会計、関係団体の財政状況及び健全化判断比率'!B31)</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後志広域連合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北しりべし廃棄物処理広域連合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北後志消防組合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後志教育研修センター</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l7wF0DdcVpgjK1575/t1IBJoD2WGrk4RclqyuqzzcO+3HLS/XdScdVYIPepyx0TzcV75ohJ1cJ+w7ZOFf4+ag==" saltValue="ZGIAD+uBW8GVO02WmQAu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0.4</v>
      </c>
      <c r="G34" s="33">
        <v>3.45</v>
      </c>
      <c r="H34" s="33">
        <v>8.8000000000000007</v>
      </c>
      <c r="I34" s="33">
        <v>5.46</v>
      </c>
      <c r="J34" s="34">
        <v>4.72</v>
      </c>
      <c r="K34" s="22"/>
      <c r="L34" s="22"/>
      <c r="M34" s="22"/>
      <c r="N34" s="22"/>
      <c r="O34" s="22"/>
      <c r="P34" s="22"/>
    </row>
    <row r="35" spans="1:16" ht="39" customHeight="1" x14ac:dyDescent="0.15">
      <c r="A35" s="22"/>
      <c r="B35" s="35"/>
      <c r="C35" s="1145" t="s">
        <v>532</v>
      </c>
      <c r="D35" s="1146"/>
      <c r="E35" s="1147"/>
      <c r="F35" s="36">
        <v>0</v>
      </c>
      <c r="G35" s="37">
        <v>0</v>
      </c>
      <c r="H35" s="37">
        <v>0</v>
      </c>
      <c r="I35" s="37">
        <v>0</v>
      </c>
      <c r="J35" s="38">
        <v>0.89</v>
      </c>
      <c r="K35" s="22"/>
      <c r="L35" s="22"/>
      <c r="M35" s="22"/>
      <c r="N35" s="22"/>
      <c r="O35" s="22"/>
      <c r="P35" s="22"/>
    </row>
    <row r="36" spans="1:16" ht="39" customHeight="1" x14ac:dyDescent="0.15">
      <c r="A36" s="22"/>
      <c r="B36" s="35"/>
      <c r="C36" s="1145" t="s">
        <v>533</v>
      </c>
      <c r="D36" s="1146"/>
      <c r="E36" s="1147"/>
      <c r="F36" s="36">
        <v>0.37</v>
      </c>
      <c r="G36" s="37">
        <v>0</v>
      </c>
      <c r="H36" s="37">
        <v>0</v>
      </c>
      <c r="I36" s="37">
        <v>0.15</v>
      </c>
      <c r="J36" s="38">
        <v>0.15</v>
      </c>
      <c r="K36" s="22"/>
      <c r="L36" s="22"/>
      <c r="M36" s="22"/>
      <c r="N36" s="22"/>
      <c r="O36" s="22"/>
      <c r="P36" s="22"/>
    </row>
    <row r="37" spans="1:16" ht="39" customHeight="1" x14ac:dyDescent="0.15">
      <c r="A37" s="22"/>
      <c r="B37" s="35"/>
      <c r="C37" s="1145" t="s">
        <v>534</v>
      </c>
      <c r="D37" s="1146"/>
      <c r="E37" s="1147"/>
      <c r="F37" s="36">
        <v>0</v>
      </c>
      <c r="G37" s="37">
        <v>0</v>
      </c>
      <c r="H37" s="37">
        <v>0</v>
      </c>
      <c r="I37" s="37">
        <v>0</v>
      </c>
      <c r="J37" s="38">
        <v>0.11</v>
      </c>
      <c r="K37" s="22"/>
      <c r="L37" s="22"/>
      <c r="M37" s="22"/>
      <c r="N37" s="22"/>
      <c r="O37" s="22"/>
      <c r="P37" s="22"/>
    </row>
    <row r="38" spans="1:16" ht="39" customHeight="1" x14ac:dyDescent="0.15">
      <c r="A38" s="22"/>
      <c r="B38" s="35"/>
      <c r="C38" s="1145" t="s">
        <v>535</v>
      </c>
      <c r="D38" s="1146"/>
      <c r="E38" s="1147"/>
      <c r="F38" s="36">
        <v>0</v>
      </c>
      <c r="G38" s="37">
        <v>0</v>
      </c>
      <c r="H38" s="37">
        <v>0</v>
      </c>
      <c r="I38" s="37">
        <v>0.01</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v>0</v>
      </c>
      <c r="G43" s="42">
        <v>0</v>
      </c>
      <c r="H43" s="42">
        <v>0</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BeZIdkZbdXZPa51a5sJpFEwYW85l2OyhP6kniK6424ST/3zHuIUk3HWT9NS4zbfR2BQVSyT1Z6nr7a4B7WonA==" saltValue="M5z9YPIfqc3rIUF2NJDA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235</v>
      </c>
      <c r="L45" s="60">
        <v>230</v>
      </c>
      <c r="M45" s="60">
        <v>246</v>
      </c>
      <c r="N45" s="60">
        <v>245</v>
      </c>
      <c r="O45" s="61">
        <v>242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26</v>
      </c>
      <c r="L48" s="64">
        <v>28</v>
      </c>
      <c r="M48" s="64">
        <v>31</v>
      </c>
      <c r="N48" s="64">
        <v>31</v>
      </c>
      <c r="O48" s="65">
        <v>33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22</v>
      </c>
      <c r="L49" s="64">
        <v>22</v>
      </c>
      <c r="M49" s="64">
        <v>20</v>
      </c>
      <c r="N49" s="64">
        <v>6</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206</v>
      </c>
      <c r="L52" s="64">
        <v>204</v>
      </c>
      <c r="M52" s="64">
        <v>220</v>
      </c>
      <c r="N52" s="64">
        <v>214</v>
      </c>
      <c r="O52" s="65">
        <v>211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77</v>
      </c>
      <c r="L53" s="69">
        <v>76</v>
      </c>
      <c r="M53" s="69">
        <v>77</v>
      </c>
      <c r="N53" s="69">
        <v>68</v>
      </c>
      <c r="O53" s="70">
        <v>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3rjMIhLiTlE6IDgIU0w+4jBKml6rgrr+/RQBsO52a3ofPQ13gLo0vbQfHhS1uEyOoi+zIUemkpCzzyaJmzzng==" saltValue="16ObcqQpo+JZmoWY4XB4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2306</v>
      </c>
      <c r="J41" s="356">
        <v>2281</v>
      </c>
      <c r="K41" s="356">
        <v>2351</v>
      </c>
      <c r="L41" s="356">
        <v>2246</v>
      </c>
      <c r="M41" s="357">
        <v>2198</v>
      </c>
    </row>
    <row r="42" spans="2:13" ht="27.75" customHeight="1" x14ac:dyDescent="0.15">
      <c r="B42" s="1186"/>
      <c r="C42" s="1187"/>
      <c r="D42" s="106"/>
      <c r="E42" s="1192" t="s">
        <v>32</v>
      </c>
      <c r="F42" s="1192"/>
      <c r="G42" s="1192"/>
      <c r="H42" s="1193"/>
      <c r="I42" s="358" t="s">
        <v>485</v>
      </c>
      <c r="J42" s="359" t="s">
        <v>485</v>
      </c>
      <c r="K42" s="359" t="s">
        <v>485</v>
      </c>
      <c r="L42" s="359" t="s">
        <v>485</v>
      </c>
      <c r="M42" s="360" t="s">
        <v>485</v>
      </c>
    </row>
    <row r="43" spans="2:13" ht="27.75" customHeight="1" x14ac:dyDescent="0.15">
      <c r="B43" s="1186"/>
      <c r="C43" s="1187"/>
      <c r="D43" s="106"/>
      <c r="E43" s="1192" t="s">
        <v>33</v>
      </c>
      <c r="F43" s="1192"/>
      <c r="G43" s="1192"/>
      <c r="H43" s="1193"/>
      <c r="I43" s="358">
        <v>326</v>
      </c>
      <c r="J43" s="359">
        <v>336</v>
      </c>
      <c r="K43" s="359">
        <v>318</v>
      </c>
      <c r="L43" s="359">
        <v>341</v>
      </c>
      <c r="M43" s="360">
        <v>599</v>
      </c>
    </row>
    <row r="44" spans="2:13" ht="27.75" customHeight="1" x14ac:dyDescent="0.15">
      <c r="B44" s="1186"/>
      <c r="C44" s="1187"/>
      <c r="D44" s="106"/>
      <c r="E44" s="1192" t="s">
        <v>34</v>
      </c>
      <c r="F44" s="1192"/>
      <c r="G44" s="1192"/>
      <c r="H44" s="1193"/>
      <c r="I44" s="358">
        <v>54</v>
      </c>
      <c r="J44" s="359">
        <v>29</v>
      </c>
      <c r="K44" s="359">
        <v>11</v>
      </c>
      <c r="L44" s="359">
        <v>6</v>
      </c>
      <c r="M44" s="360">
        <v>4</v>
      </c>
    </row>
    <row r="45" spans="2:13" ht="27.75" customHeight="1" x14ac:dyDescent="0.15">
      <c r="B45" s="1186"/>
      <c r="C45" s="1187"/>
      <c r="D45" s="106"/>
      <c r="E45" s="1192" t="s">
        <v>35</v>
      </c>
      <c r="F45" s="1192"/>
      <c r="G45" s="1192"/>
      <c r="H45" s="1193"/>
      <c r="I45" s="358">
        <v>261</v>
      </c>
      <c r="J45" s="359">
        <v>289</v>
      </c>
      <c r="K45" s="359">
        <v>280</v>
      </c>
      <c r="L45" s="359">
        <v>288</v>
      </c>
      <c r="M45" s="360">
        <v>285</v>
      </c>
    </row>
    <row r="46" spans="2:13" ht="27.75" customHeight="1" x14ac:dyDescent="0.15">
      <c r="B46" s="1186"/>
      <c r="C46" s="1187"/>
      <c r="D46" s="107"/>
      <c r="E46" s="1192" t="s">
        <v>36</v>
      </c>
      <c r="F46" s="1192"/>
      <c r="G46" s="1192"/>
      <c r="H46" s="1193"/>
      <c r="I46" s="358" t="s">
        <v>485</v>
      </c>
      <c r="J46" s="359" t="s">
        <v>485</v>
      </c>
      <c r="K46" s="359" t="s">
        <v>485</v>
      </c>
      <c r="L46" s="359" t="s">
        <v>485</v>
      </c>
      <c r="M46" s="360" t="s">
        <v>485</v>
      </c>
    </row>
    <row r="47" spans="2:13" ht="27.75" customHeight="1" x14ac:dyDescent="0.15">
      <c r="B47" s="1186"/>
      <c r="C47" s="1187"/>
      <c r="D47" s="108"/>
      <c r="E47" s="1194" t="s">
        <v>37</v>
      </c>
      <c r="F47" s="1195"/>
      <c r="G47" s="1195"/>
      <c r="H47" s="1196"/>
      <c r="I47" s="358" t="s">
        <v>485</v>
      </c>
      <c r="J47" s="359" t="s">
        <v>485</v>
      </c>
      <c r="K47" s="359" t="s">
        <v>485</v>
      </c>
      <c r="L47" s="359" t="s">
        <v>485</v>
      </c>
      <c r="M47" s="360" t="s">
        <v>485</v>
      </c>
    </row>
    <row r="48" spans="2:13" ht="27.75" customHeight="1" x14ac:dyDescent="0.15">
      <c r="B48" s="1186"/>
      <c r="C48" s="1187"/>
      <c r="D48" s="106"/>
      <c r="E48" s="1192" t="s">
        <v>38</v>
      </c>
      <c r="F48" s="1192"/>
      <c r="G48" s="1192"/>
      <c r="H48" s="1193"/>
      <c r="I48" s="358" t="s">
        <v>485</v>
      </c>
      <c r="J48" s="359" t="s">
        <v>485</v>
      </c>
      <c r="K48" s="359" t="s">
        <v>485</v>
      </c>
      <c r="L48" s="359" t="s">
        <v>485</v>
      </c>
      <c r="M48" s="360" t="s">
        <v>485</v>
      </c>
    </row>
    <row r="49" spans="2:13" ht="27.75" customHeight="1" x14ac:dyDescent="0.15">
      <c r="B49" s="1188"/>
      <c r="C49" s="1189"/>
      <c r="D49" s="106"/>
      <c r="E49" s="1192" t="s">
        <v>39</v>
      </c>
      <c r="F49" s="1192"/>
      <c r="G49" s="1192"/>
      <c r="H49" s="1193"/>
      <c r="I49" s="358" t="s">
        <v>485</v>
      </c>
      <c r="J49" s="359" t="s">
        <v>485</v>
      </c>
      <c r="K49" s="359" t="s">
        <v>485</v>
      </c>
      <c r="L49" s="359" t="s">
        <v>485</v>
      </c>
      <c r="M49" s="360" t="s">
        <v>485</v>
      </c>
    </row>
    <row r="50" spans="2:13" ht="27.75" customHeight="1" x14ac:dyDescent="0.15">
      <c r="B50" s="1197" t="s">
        <v>40</v>
      </c>
      <c r="C50" s="1198"/>
      <c r="D50" s="109"/>
      <c r="E50" s="1192" t="s">
        <v>41</v>
      </c>
      <c r="F50" s="1192"/>
      <c r="G50" s="1192"/>
      <c r="H50" s="1193"/>
      <c r="I50" s="358">
        <v>1198</v>
      </c>
      <c r="J50" s="359">
        <v>1006</v>
      </c>
      <c r="K50" s="359">
        <v>1373</v>
      </c>
      <c r="L50" s="359">
        <v>1444</v>
      </c>
      <c r="M50" s="360">
        <v>1482</v>
      </c>
    </row>
    <row r="51" spans="2:13" ht="27.75" customHeight="1" x14ac:dyDescent="0.15">
      <c r="B51" s="1186"/>
      <c r="C51" s="1187"/>
      <c r="D51" s="106"/>
      <c r="E51" s="1192" t="s">
        <v>42</v>
      </c>
      <c r="F51" s="1192"/>
      <c r="G51" s="1192"/>
      <c r="H51" s="1193"/>
      <c r="I51" s="358">
        <v>359</v>
      </c>
      <c r="J51" s="359">
        <v>376</v>
      </c>
      <c r="K51" s="359">
        <v>388</v>
      </c>
      <c r="L51" s="359">
        <v>374</v>
      </c>
      <c r="M51" s="360">
        <v>368</v>
      </c>
    </row>
    <row r="52" spans="2:13" ht="27.75" customHeight="1" x14ac:dyDescent="0.15">
      <c r="B52" s="1188"/>
      <c r="C52" s="1189"/>
      <c r="D52" s="106"/>
      <c r="E52" s="1192" t="s">
        <v>43</v>
      </c>
      <c r="F52" s="1192"/>
      <c r="G52" s="1192"/>
      <c r="H52" s="1193"/>
      <c r="I52" s="358">
        <v>1723</v>
      </c>
      <c r="J52" s="359">
        <v>1669</v>
      </c>
      <c r="K52" s="359">
        <v>1685</v>
      </c>
      <c r="L52" s="359">
        <v>1621</v>
      </c>
      <c r="M52" s="360">
        <v>1586</v>
      </c>
    </row>
    <row r="53" spans="2:13" ht="27.75" customHeight="1" thickBot="1" x14ac:dyDescent="0.2">
      <c r="B53" s="1199" t="s">
        <v>19</v>
      </c>
      <c r="C53" s="1200"/>
      <c r="D53" s="110"/>
      <c r="E53" s="1201" t="s">
        <v>44</v>
      </c>
      <c r="F53" s="1201"/>
      <c r="G53" s="1201"/>
      <c r="H53" s="1202"/>
      <c r="I53" s="361">
        <v>-333</v>
      </c>
      <c r="J53" s="362">
        <v>-116</v>
      </c>
      <c r="K53" s="362">
        <v>-487</v>
      </c>
      <c r="L53" s="362">
        <v>-559</v>
      </c>
      <c r="M53" s="363">
        <v>-350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FOTXKWlKca+vdprjXjgd9oL5KzadBMIba1FpPHU6gjoUsq2sR4et+olGKC/TmBiq658zIA4HbSyhWFTeXOaSw==" saltValue="lKDwvgbKBcQl9HLaRFuK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08" t="s">
        <v>46</v>
      </c>
      <c r="D55" s="1208"/>
      <c r="E55" s="1209"/>
      <c r="F55" s="122">
        <v>333</v>
      </c>
      <c r="G55" s="122">
        <v>333</v>
      </c>
      <c r="H55" s="123">
        <v>374</v>
      </c>
    </row>
    <row r="56" spans="2:8" ht="52.5" customHeight="1" x14ac:dyDescent="0.15">
      <c r="B56" s="124"/>
      <c r="C56" s="1210" t="s">
        <v>47</v>
      </c>
      <c r="D56" s="1210"/>
      <c r="E56" s="1211"/>
      <c r="F56" s="125">
        <v>137</v>
      </c>
      <c r="G56" s="125">
        <v>137</v>
      </c>
      <c r="H56" s="126">
        <v>143</v>
      </c>
    </row>
    <row r="57" spans="2:8" ht="53.25" customHeight="1" x14ac:dyDescent="0.15">
      <c r="B57" s="124"/>
      <c r="C57" s="1212" t="s">
        <v>48</v>
      </c>
      <c r="D57" s="1212"/>
      <c r="E57" s="1213"/>
      <c r="F57" s="127">
        <v>886</v>
      </c>
      <c r="G57" s="127">
        <v>956</v>
      </c>
      <c r="H57" s="128">
        <v>955</v>
      </c>
    </row>
    <row r="58" spans="2:8" ht="45.75" customHeight="1" x14ac:dyDescent="0.15">
      <c r="B58" s="129"/>
      <c r="C58" s="1203" t="s">
        <v>543</v>
      </c>
      <c r="D58" s="1204"/>
      <c r="E58" s="1205"/>
      <c r="F58" s="130">
        <v>531</v>
      </c>
      <c r="G58" s="130">
        <v>598</v>
      </c>
      <c r="H58" s="131">
        <v>599</v>
      </c>
    </row>
    <row r="59" spans="2:8" ht="45.75" customHeight="1" x14ac:dyDescent="0.15">
      <c r="B59" s="129"/>
      <c r="C59" s="1203" t="s">
        <v>544</v>
      </c>
      <c r="D59" s="1204"/>
      <c r="E59" s="1205"/>
      <c r="F59" s="130">
        <v>136</v>
      </c>
      <c r="G59" s="130">
        <v>136</v>
      </c>
      <c r="H59" s="131">
        <v>137</v>
      </c>
    </row>
    <row r="60" spans="2:8" ht="45.75" customHeight="1" x14ac:dyDescent="0.15">
      <c r="B60" s="129"/>
      <c r="C60" s="1203" t="s">
        <v>545</v>
      </c>
      <c r="D60" s="1204"/>
      <c r="E60" s="1205"/>
      <c r="F60" s="130">
        <v>58</v>
      </c>
      <c r="G60" s="130">
        <v>60</v>
      </c>
      <c r="H60" s="131">
        <v>57</v>
      </c>
    </row>
    <row r="61" spans="2:8" ht="45.75" customHeight="1" x14ac:dyDescent="0.15">
      <c r="B61" s="129"/>
      <c r="C61" s="1203" t="s">
        <v>546</v>
      </c>
      <c r="D61" s="1204"/>
      <c r="E61" s="1205"/>
      <c r="F61" s="130">
        <v>58</v>
      </c>
      <c r="G61" s="130">
        <v>52</v>
      </c>
      <c r="H61" s="131">
        <v>51</v>
      </c>
    </row>
    <row r="62" spans="2:8" ht="45.75" customHeight="1" thickBot="1" x14ac:dyDescent="0.2">
      <c r="B62" s="132"/>
      <c r="C62" s="1203" t="s">
        <v>547</v>
      </c>
      <c r="D62" s="1204"/>
      <c r="E62" s="1205"/>
      <c r="F62" s="133">
        <v>50</v>
      </c>
      <c r="G62" s="133">
        <v>50</v>
      </c>
      <c r="H62" s="134">
        <v>50</v>
      </c>
    </row>
    <row r="63" spans="2:8" ht="52.5" customHeight="1" thickBot="1" x14ac:dyDescent="0.2">
      <c r="B63" s="135"/>
      <c r="C63" s="1206" t="s">
        <v>49</v>
      </c>
      <c r="D63" s="1206"/>
      <c r="E63" s="1207"/>
      <c r="F63" s="136">
        <v>1357</v>
      </c>
      <c r="G63" s="136">
        <v>1427</v>
      </c>
      <c r="H63" s="137">
        <v>1472</v>
      </c>
    </row>
    <row r="64" spans="2:8" x14ac:dyDescent="0.15"/>
  </sheetData>
  <sheetProtection algorithmName="SHA-512" hashValue="NxVyfdHnfhNzAA/uBHo5wIcK+kIj7j0S/fgS1Rk43uH2+hPf2Znme36U988bmwgDOcaoyEGF7nOcFlR4VbmDzw==" saltValue="6Y4ClE4R5RzcNS9RwHr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6" customWidth="1"/>
    <col min="2" max="107" width="2.5" style="1216" customWidth="1"/>
    <col min="108" max="108" width="6.125" style="1223" customWidth="1"/>
    <col min="109" max="109" width="5.875" style="1222" customWidth="1"/>
    <col min="110" max="16384" width="8.625" style="1216" hidden="1"/>
  </cols>
  <sheetData>
    <row r="1" spans="1:109" ht="42.75" customHeight="1" x14ac:dyDescent="0.15">
      <c r="A1" s="1214"/>
      <c r="B1" s="1215"/>
      <c r="DD1" s="1216"/>
      <c r="DE1" s="1216"/>
    </row>
    <row r="2" spans="1:109" ht="25.5" customHeight="1" x14ac:dyDescent="0.15">
      <c r="A2" s="1217"/>
      <c r="C2" s="1217"/>
      <c r="O2" s="1217"/>
      <c r="P2" s="1217"/>
      <c r="Q2" s="1217"/>
      <c r="R2" s="1217"/>
      <c r="S2" s="1217"/>
      <c r="T2" s="1217"/>
      <c r="U2" s="1217"/>
      <c r="V2" s="1217"/>
      <c r="W2" s="1217"/>
      <c r="X2" s="1217"/>
      <c r="Y2" s="1217"/>
      <c r="Z2" s="1217"/>
      <c r="AA2" s="1217"/>
      <c r="AB2" s="1217"/>
      <c r="AC2" s="1217"/>
      <c r="AD2" s="1217"/>
      <c r="AE2" s="1217"/>
      <c r="AF2" s="1217"/>
      <c r="AG2" s="1217"/>
      <c r="AH2" s="1217"/>
      <c r="AI2" s="1217"/>
      <c r="AU2" s="1217"/>
      <c r="BG2" s="1217"/>
      <c r="BS2" s="1217"/>
      <c r="CE2" s="1217"/>
      <c r="CQ2" s="1217"/>
      <c r="DD2" s="1216"/>
      <c r="DE2" s="1216"/>
    </row>
    <row r="3" spans="1:109" ht="25.5" customHeight="1" x14ac:dyDescent="0.15">
      <c r="A3" s="1217"/>
      <c r="C3" s="1217"/>
      <c r="O3" s="1217"/>
      <c r="P3" s="1217"/>
      <c r="Q3" s="1217"/>
      <c r="R3" s="1217"/>
      <c r="S3" s="1217"/>
      <c r="T3" s="1217"/>
      <c r="U3" s="1217"/>
      <c r="V3" s="1217"/>
      <c r="W3" s="1217"/>
      <c r="X3" s="1217"/>
      <c r="Y3" s="1217"/>
      <c r="Z3" s="1217"/>
      <c r="AA3" s="1217"/>
      <c r="AB3" s="1217"/>
      <c r="AC3" s="1217"/>
      <c r="AD3" s="1217"/>
      <c r="AE3" s="1217"/>
      <c r="AF3" s="1217"/>
      <c r="AG3" s="1217"/>
      <c r="AH3" s="1217"/>
      <c r="AI3" s="1217"/>
      <c r="AU3" s="1217"/>
      <c r="BG3" s="1217"/>
      <c r="BS3" s="1217"/>
      <c r="CE3" s="1217"/>
      <c r="CQ3" s="1217"/>
      <c r="DD3" s="1216"/>
      <c r="DE3" s="1216"/>
    </row>
    <row r="4" spans="1:109" s="259" customFormat="1" x14ac:dyDescent="0.15">
      <c r="A4" s="1217"/>
      <c r="B4" s="1217"/>
      <c r="C4" s="1217"/>
      <c r="D4" s="1217"/>
      <c r="E4" s="1217"/>
      <c r="F4" s="1217"/>
      <c r="G4" s="1217"/>
      <c r="H4" s="1217"/>
      <c r="I4" s="1217"/>
      <c r="J4" s="1217"/>
      <c r="K4" s="1217"/>
      <c r="L4" s="1217"/>
      <c r="M4" s="1217"/>
      <c r="N4" s="1217"/>
      <c r="O4" s="1217"/>
      <c r="P4" s="1217"/>
      <c r="Q4" s="1217"/>
      <c r="R4" s="1217"/>
      <c r="S4" s="1217"/>
      <c r="T4" s="1217"/>
      <c r="U4" s="1217"/>
      <c r="V4" s="1217"/>
      <c r="W4" s="1217"/>
      <c r="X4" s="1217"/>
      <c r="Y4" s="1217"/>
      <c r="Z4" s="1217"/>
      <c r="AA4" s="1217"/>
      <c r="AB4" s="1217"/>
      <c r="AC4" s="1217"/>
      <c r="AD4" s="1217"/>
      <c r="AE4" s="1217"/>
      <c r="AF4" s="1217"/>
      <c r="AG4" s="1217"/>
      <c r="AH4" s="1217"/>
      <c r="AI4" s="1217"/>
      <c r="AJ4" s="1217"/>
      <c r="AK4" s="1217"/>
      <c r="AL4" s="1217"/>
      <c r="AM4" s="1217"/>
      <c r="AN4" s="1217"/>
      <c r="AO4" s="1217"/>
      <c r="AP4" s="1217"/>
      <c r="AQ4" s="1217"/>
      <c r="AR4" s="1217"/>
      <c r="AS4" s="1217"/>
      <c r="AT4" s="1217"/>
      <c r="AU4" s="1217"/>
      <c r="AV4" s="1217"/>
      <c r="AW4" s="1217"/>
      <c r="AX4" s="1217"/>
      <c r="AY4" s="1217"/>
      <c r="AZ4" s="1217"/>
      <c r="BA4" s="1217"/>
      <c r="BB4" s="1217"/>
      <c r="BC4" s="1217"/>
      <c r="BD4" s="1217"/>
      <c r="BE4" s="1217"/>
      <c r="BF4" s="1217"/>
      <c r="BG4" s="1217"/>
      <c r="BH4" s="1217"/>
      <c r="BI4" s="1217"/>
      <c r="BJ4" s="1217"/>
      <c r="BK4" s="1217"/>
      <c r="BL4" s="1217"/>
      <c r="BM4" s="1217"/>
      <c r="BN4" s="1217"/>
      <c r="BO4" s="1217"/>
      <c r="BP4" s="1217"/>
      <c r="BQ4" s="1217"/>
      <c r="BR4" s="1217"/>
      <c r="BS4" s="1217"/>
      <c r="BT4" s="1217"/>
      <c r="BU4" s="1217"/>
      <c r="BV4" s="1217"/>
      <c r="BW4" s="1217"/>
      <c r="BX4" s="1217"/>
      <c r="BY4" s="1217"/>
      <c r="BZ4" s="1217"/>
      <c r="CA4" s="1217"/>
      <c r="CB4" s="1217"/>
      <c r="CC4" s="1217"/>
      <c r="CD4" s="1217"/>
      <c r="CE4" s="1217"/>
      <c r="CF4" s="1217"/>
      <c r="CG4" s="1217"/>
      <c r="CH4" s="1217"/>
      <c r="CI4" s="1217"/>
      <c r="CJ4" s="1217"/>
      <c r="CK4" s="1217"/>
      <c r="CL4" s="1217"/>
      <c r="CM4" s="1217"/>
      <c r="CN4" s="1217"/>
      <c r="CO4" s="1217"/>
      <c r="CP4" s="1217"/>
      <c r="CQ4" s="1217"/>
      <c r="CR4" s="1217"/>
      <c r="CS4" s="1217"/>
      <c r="CT4" s="1217"/>
      <c r="CU4" s="1217"/>
      <c r="CV4" s="1217"/>
      <c r="CW4" s="1217"/>
      <c r="CX4" s="1217"/>
      <c r="CY4" s="1217"/>
      <c r="CZ4" s="1217"/>
      <c r="DA4" s="1217"/>
      <c r="DB4" s="1217"/>
      <c r="DC4" s="1217"/>
      <c r="DD4" s="1217"/>
      <c r="DE4" s="1217"/>
    </row>
    <row r="5" spans="1:109" s="259" customFormat="1" x14ac:dyDescent="0.15">
      <c r="A5" s="1217"/>
      <c r="B5" s="1217"/>
      <c r="C5" s="1217"/>
      <c r="D5" s="1217"/>
      <c r="E5" s="1217"/>
      <c r="F5" s="1217"/>
      <c r="G5" s="1217"/>
      <c r="H5" s="1217"/>
      <c r="I5" s="1217"/>
      <c r="J5" s="1217"/>
      <c r="K5" s="1217"/>
      <c r="L5" s="1217"/>
      <c r="M5" s="1217"/>
      <c r="N5" s="1217"/>
      <c r="O5" s="1217"/>
      <c r="P5" s="1217"/>
      <c r="Q5" s="1217"/>
      <c r="R5" s="1217"/>
      <c r="S5" s="1217"/>
      <c r="T5" s="1217"/>
      <c r="U5" s="1217"/>
      <c r="V5" s="1217"/>
      <c r="W5" s="1217"/>
      <c r="X5" s="1217"/>
      <c r="Y5" s="1217"/>
      <c r="Z5" s="1217"/>
      <c r="AA5" s="1217"/>
      <c r="AB5" s="1217"/>
      <c r="AC5" s="1217"/>
      <c r="AD5" s="1217"/>
      <c r="AE5" s="1217"/>
      <c r="AF5" s="1217"/>
      <c r="AG5" s="1217"/>
      <c r="AH5" s="1217"/>
      <c r="AI5" s="1217"/>
      <c r="AJ5" s="1217"/>
      <c r="AK5" s="1217"/>
      <c r="AL5" s="1217"/>
      <c r="AM5" s="1217"/>
      <c r="AN5" s="1217"/>
      <c r="AO5" s="1217"/>
      <c r="AP5" s="1217"/>
      <c r="AQ5" s="1217"/>
      <c r="AR5" s="1217"/>
      <c r="AS5" s="1217"/>
      <c r="AT5" s="1217"/>
      <c r="AU5" s="1217"/>
      <c r="AV5" s="1217"/>
      <c r="AW5" s="1217"/>
      <c r="AX5" s="1217"/>
      <c r="AY5" s="1217"/>
      <c r="AZ5" s="1217"/>
      <c r="BA5" s="1217"/>
      <c r="BB5" s="1217"/>
      <c r="BC5" s="1217"/>
      <c r="BD5" s="1217"/>
      <c r="BE5" s="1217"/>
      <c r="BF5" s="1217"/>
      <c r="BG5" s="1217"/>
      <c r="BH5" s="1217"/>
      <c r="BI5" s="1217"/>
      <c r="BJ5" s="1217"/>
      <c r="BK5" s="1217"/>
      <c r="BL5" s="1217"/>
      <c r="BM5" s="1217"/>
      <c r="BN5" s="1217"/>
      <c r="BO5" s="1217"/>
      <c r="BP5" s="1217"/>
      <c r="BQ5" s="1217"/>
      <c r="BR5" s="1217"/>
      <c r="BS5" s="1217"/>
      <c r="BT5" s="1217"/>
      <c r="BU5" s="1217"/>
      <c r="BV5" s="1217"/>
      <c r="BW5" s="1217"/>
      <c r="BX5" s="1217"/>
      <c r="BY5" s="1217"/>
      <c r="BZ5" s="1217"/>
      <c r="CA5" s="1217"/>
      <c r="CB5" s="1217"/>
      <c r="CC5" s="1217"/>
      <c r="CD5" s="1217"/>
      <c r="CE5" s="1217"/>
      <c r="CF5" s="1217"/>
      <c r="CG5" s="1217"/>
      <c r="CH5" s="1217"/>
      <c r="CI5" s="1217"/>
      <c r="CJ5" s="1217"/>
      <c r="CK5" s="1217"/>
      <c r="CL5" s="1217"/>
      <c r="CM5" s="1217"/>
      <c r="CN5" s="1217"/>
      <c r="CO5" s="1217"/>
      <c r="CP5" s="1217"/>
      <c r="CQ5" s="1217"/>
      <c r="CR5" s="1217"/>
      <c r="CS5" s="1217"/>
      <c r="CT5" s="1217"/>
      <c r="CU5" s="1217"/>
      <c r="CV5" s="1217"/>
      <c r="CW5" s="1217"/>
      <c r="CX5" s="1217"/>
      <c r="CY5" s="1217"/>
      <c r="CZ5" s="1217"/>
      <c r="DA5" s="1217"/>
      <c r="DB5" s="1217"/>
      <c r="DC5" s="1217"/>
      <c r="DD5" s="1217"/>
      <c r="DE5" s="1217"/>
    </row>
    <row r="6" spans="1:109" s="259" customFormat="1" x14ac:dyDescent="0.15">
      <c r="A6" s="1217"/>
      <c r="B6" s="1217"/>
      <c r="C6" s="1217"/>
      <c r="D6" s="1217"/>
      <c r="E6" s="1217"/>
      <c r="F6" s="1217"/>
      <c r="G6" s="1217"/>
      <c r="H6" s="1217"/>
      <c r="I6" s="1217"/>
      <c r="J6" s="1217"/>
      <c r="K6" s="1217"/>
      <c r="L6" s="1217"/>
      <c r="M6" s="1217"/>
      <c r="N6" s="1217"/>
      <c r="O6" s="1217"/>
      <c r="P6" s="1217"/>
      <c r="Q6" s="1217"/>
      <c r="R6" s="1217"/>
      <c r="S6" s="1217"/>
      <c r="T6" s="1217"/>
      <c r="U6" s="1217"/>
      <c r="V6" s="1217"/>
      <c r="W6" s="1217"/>
      <c r="X6" s="1217"/>
      <c r="Y6" s="1217"/>
      <c r="Z6" s="1217"/>
      <c r="AA6" s="1217"/>
      <c r="AB6" s="1217"/>
      <c r="AC6" s="1217"/>
      <c r="AD6" s="1217"/>
      <c r="AE6" s="1217"/>
      <c r="AF6" s="1217"/>
      <c r="AG6" s="1217"/>
      <c r="AH6" s="1217"/>
      <c r="AI6" s="1217"/>
      <c r="AJ6" s="1217"/>
      <c r="AK6" s="1217"/>
      <c r="AL6" s="1217"/>
      <c r="AM6" s="1217"/>
      <c r="AN6" s="1217"/>
      <c r="AO6" s="1217"/>
      <c r="AP6" s="1217"/>
      <c r="AQ6" s="1217"/>
      <c r="AR6" s="1217"/>
      <c r="AS6" s="1217"/>
      <c r="AT6" s="1217"/>
      <c r="AU6" s="1217"/>
      <c r="AV6" s="1217"/>
      <c r="AW6" s="1217"/>
      <c r="AX6" s="1217"/>
      <c r="AY6" s="1217"/>
      <c r="AZ6" s="1217"/>
      <c r="BA6" s="1217"/>
      <c r="BB6" s="1217"/>
      <c r="BC6" s="1217"/>
      <c r="BD6" s="1217"/>
      <c r="BE6" s="1217"/>
      <c r="BF6" s="1217"/>
      <c r="BG6" s="1217"/>
      <c r="BH6" s="1217"/>
      <c r="BI6" s="1217"/>
      <c r="BJ6" s="1217"/>
      <c r="BK6" s="1217"/>
      <c r="BL6" s="1217"/>
      <c r="BM6" s="1217"/>
      <c r="BN6" s="1217"/>
      <c r="BO6" s="1217"/>
      <c r="BP6" s="1217"/>
      <c r="BQ6" s="1217"/>
      <c r="BR6" s="1217"/>
      <c r="BS6" s="1217"/>
      <c r="BT6" s="1217"/>
      <c r="BU6" s="1217"/>
      <c r="BV6" s="1217"/>
      <c r="BW6" s="1217"/>
      <c r="BX6" s="1217"/>
      <c r="BY6" s="1217"/>
      <c r="BZ6" s="1217"/>
      <c r="CA6" s="1217"/>
      <c r="CB6" s="1217"/>
      <c r="CC6" s="1217"/>
      <c r="CD6" s="1217"/>
      <c r="CE6" s="1217"/>
      <c r="CF6" s="1217"/>
      <c r="CG6" s="1217"/>
      <c r="CH6" s="1217"/>
      <c r="CI6" s="1217"/>
      <c r="CJ6" s="1217"/>
      <c r="CK6" s="1217"/>
      <c r="CL6" s="1217"/>
      <c r="CM6" s="1217"/>
      <c r="CN6" s="1217"/>
      <c r="CO6" s="1217"/>
      <c r="CP6" s="1217"/>
      <c r="CQ6" s="1217"/>
      <c r="CR6" s="1217"/>
      <c r="CS6" s="1217"/>
      <c r="CT6" s="1217"/>
      <c r="CU6" s="1217"/>
      <c r="CV6" s="1217"/>
      <c r="CW6" s="1217"/>
      <c r="CX6" s="1217"/>
      <c r="CY6" s="1217"/>
      <c r="CZ6" s="1217"/>
      <c r="DA6" s="1217"/>
      <c r="DB6" s="1217"/>
      <c r="DC6" s="1217"/>
      <c r="DD6" s="1217"/>
      <c r="DE6" s="1217"/>
    </row>
    <row r="7" spans="1:109" s="259" customFormat="1" x14ac:dyDescent="0.15">
      <c r="A7" s="1217"/>
      <c r="B7" s="1217"/>
      <c r="C7" s="1217"/>
      <c r="D7" s="1217"/>
      <c r="E7" s="1217"/>
      <c r="F7" s="1217"/>
      <c r="G7" s="1217"/>
      <c r="H7" s="1217"/>
      <c r="I7" s="1217"/>
      <c r="J7" s="1217"/>
      <c r="K7" s="1217"/>
      <c r="L7" s="1217"/>
      <c r="M7" s="1217"/>
      <c r="N7" s="1217"/>
      <c r="O7" s="1217"/>
      <c r="P7" s="1217"/>
      <c r="Q7" s="1217"/>
      <c r="R7" s="1217"/>
      <c r="S7" s="1217"/>
      <c r="T7" s="1217"/>
      <c r="U7" s="1217"/>
      <c r="V7" s="1217"/>
      <c r="W7" s="1217"/>
      <c r="X7" s="1217"/>
      <c r="Y7" s="1217"/>
      <c r="Z7" s="1217"/>
      <c r="AA7" s="1217"/>
      <c r="AB7" s="1217"/>
      <c r="AC7" s="1217"/>
      <c r="AD7" s="1217"/>
      <c r="AE7" s="1217"/>
      <c r="AF7" s="1217"/>
      <c r="AG7" s="1217"/>
      <c r="AH7" s="1217"/>
      <c r="AI7" s="1217"/>
      <c r="AJ7" s="1217"/>
      <c r="AK7" s="1217"/>
      <c r="AL7" s="1217"/>
      <c r="AM7" s="1217"/>
      <c r="AN7" s="1217"/>
      <c r="AO7" s="1217"/>
      <c r="AP7" s="1217"/>
      <c r="AQ7" s="1217"/>
      <c r="AR7" s="1217"/>
      <c r="AS7" s="1217"/>
      <c r="AT7" s="1217"/>
      <c r="AU7" s="1217"/>
      <c r="AV7" s="1217"/>
      <c r="AW7" s="1217"/>
      <c r="AX7" s="1217"/>
      <c r="AY7" s="1217"/>
      <c r="AZ7" s="1217"/>
      <c r="BA7" s="1217"/>
      <c r="BB7" s="1217"/>
      <c r="BC7" s="1217"/>
      <c r="BD7" s="1217"/>
      <c r="BE7" s="1217"/>
      <c r="BF7" s="1217"/>
      <c r="BG7" s="1217"/>
      <c r="BH7" s="1217"/>
      <c r="BI7" s="1217"/>
      <c r="BJ7" s="1217"/>
      <c r="BK7" s="1217"/>
      <c r="BL7" s="1217"/>
      <c r="BM7" s="1217"/>
      <c r="BN7" s="1217"/>
      <c r="BO7" s="1217"/>
      <c r="BP7" s="1217"/>
      <c r="BQ7" s="1217"/>
      <c r="BR7" s="1217"/>
      <c r="BS7" s="1217"/>
      <c r="BT7" s="1217"/>
      <c r="BU7" s="1217"/>
      <c r="BV7" s="1217"/>
      <c r="BW7" s="1217"/>
      <c r="BX7" s="1217"/>
      <c r="BY7" s="1217"/>
      <c r="BZ7" s="1217"/>
      <c r="CA7" s="1217"/>
      <c r="CB7" s="1217"/>
      <c r="CC7" s="1217"/>
      <c r="CD7" s="1217"/>
      <c r="CE7" s="1217"/>
      <c r="CF7" s="1217"/>
      <c r="CG7" s="1217"/>
      <c r="CH7" s="1217"/>
      <c r="CI7" s="1217"/>
      <c r="CJ7" s="1217"/>
      <c r="CK7" s="1217"/>
      <c r="CL7" s="1217"/>
      <c r="CM7" s="1217"/>
      <c r="CN7" s="1217"/>
      <c r="CO7" s="1217"/>
      <c r="CP7" s="1217"/>
      <c r="CQ7" s="1217"/>
      <c r="CR7" s="1217"/>
      <c r="CS7" s="1217"/>
      <c r="CT7" s="1217"/>
      <c r="CU7" s="1217"/>
      <c r="CV7" s="1217"/>
      <c r="CW7" s="1217"/>
      <c r="CX7" s="1217"/>
      <c r="CY7" s="1217"/>
      <c r="CZ7" s="1217"/>
      <c r="DA7" s="1217"/>
      <c r="DB7" s="1217"/>
      <c r="DC7" s="1217"/>
      <c r="DD7" s="1217"/>
      <c r="DE7" s="1217"/>
    </row>
    <row r="8" spans="1:109" s="259" customFormat="1" x14ac:dyDescent="0.15">
      <c r="A8" s="1217"/>
      <c r="B8" s="1217"/>
      <c r="C8" s="1217"/>
      <c r="D8" s="1217"/>
      <c r="E8" s="1217"/>
      <c r="F8" s="1217"/>
      <c r="G8" s="1217"/>
      <c r="H8" s="1217"/>
      <c r="I8" s="1217"/>
      <c r="J8" s="1217"/>
      <c r="K8" s="1217"/>
      <c r="L8" s="1217"/>
      <c r="M8" s="1217"/>
      <c r="N8" s="1217"/>
      <c r="O8" s="1217"/>
      <c r="P8" s="1217"/>
      <c r="Q8" s="1217"/>
      <c r="R8" s="1217"/>
      <c r="S8" s="1217"/>
      <c r="T8" s="1217"/>
      <c r="U8" s="1217"/>
      <c r="V8" s="1217"/>
      <c r="W8" s="1217"/>
      <c r="X8" s="1217"/>
      <c r="Y8" s="1217"/>
      <c r="Z8" s="1217"/>
      <c r="AA8" s="1217"/>
      <c r="AB8" s="1217"/>
      <c r="AC8" s="1217"/>
      <c r="AD8" s="1217"/>
      <c r="AE8" s="1217"/>
      <c r="AF8" s="1217"/>
      <c r="AG8" s="1217"/>
      <c r="AH8" s="1217"/>
      <c r="AI8" s="1217"/>
      <c r="AJ8" s="1217"/>
      <c r="AK8" s="1217"/>
      <c r="AL8" s="1217"/>
      <c r="AM8" s="1217"/>
      <c r="AN8" s="1217"/>
      <c r="AO8" s="1217"/>
      <c r="AP8" s="1217"/>
      <c r="AQ8" s="1217"/>
      <c r="AR8" s="1217"/>
      <c r="AS8" s="1217"/>
      <c r="AT8" s="1217"/>
      <c r="AU8" s="1217"/>
      <c r="AV8" s="1217"/>
      <c r="AW8" s="1217"/>
      <c r="AX8" s="1217"/>
      <c r="AY8" s="1217"/>
      <c r="AZ8" s="1217"/>
      <c r="BA8" s="1217"/>
      <c r="BB8" s="1217"/>
      <c r="BC8" s="1217"/>
      <c r="BD8" s="1217"/>
      <c r="BE8" s="1217"/>
      <c r="BF8" s="1217"/>
      <c r="BG8" s="1217"/>
      <c r="BH8" s="1217"/>
      <c r="BI8" s="1217"/>
      <c r="BJ8" s="1217"/>
      <c r="BK8" s="1217"/>
      <c r="BL8" s="1217"/>
      <c r="BM8" s="1217"/>
      <c r="BN8" s="1217"/>
      <c r="BO8" s="1217"/>
      <c r="BP8" s="1217"/>
      <c r="BQ8" s="1217"/>
      <c r="BR8" s="1217"/>
      <c r="BS8" s="1217"/>
      <c r="BT8" s="1217"/>
      <c r="BU8" s="1217"/>
      <c r="BV8" s="1217"/>
      <c r="BW8" s="1217"/>
      <c r="BX8" s="1217"/>
      <c r="BY8" s="1217"/>
      <c r="BZ8" s="1217"/>
      <c r="CA8" s="1217"/>
      <c r="CB8" s="1217"/>
      <c r="CC8" s="1217"/>
      <c r="CD8" s="1217"/>
      <c r="CE8" s="1217"/>
      <c r="CF8" s="1217"/>
      <c r="CG8" s="1217"/>
      <c r="CH8" s="1217"/>
      <c r="CI8" s="1217"/>
      <c r="CJ8" s="1217"/>
      <c r="CK8" s="1217"/>
      <c r="CL8" s="1217"/>
      <c r="CM8" s="1217"/>
      <c r="CN8" s="1217"/>
      <c r="CO8" s="1217"/>
      <c r="CP8" s="1217"/>
      <c r="CQ8" s="1217"/>
      <c r="CR8" s="1217"/>
      <c r="CS8" s="1217"/>
      <c r="CT8" s="1217"/>
      <c r="CU8" s="1217"/>
      <c r="CV8" s="1217"/>
      <c r="CW8" s="1217"/>
      <c r="CX8" s="1217"/>
      <c r="CY8" s="1217"/>
      <c r="CZ8" s="1217"/>
      <c r="DA8" s="1217"/>
      <c r="DB8" s="1217"/>
      <c r="DC8" s="1217"/>
      <c r="DD8" s="1217"/>
      <c r="DE8" s="1217"/>
    </row>
    <row r="9" spans="1:109" s="259" customFormat="1" x14ac:dyDescent="0.15">
      <c r="A9" s="1217"/>
      <c r="B9" s="1217"/>
      <c r="C9" s="1217"/>
      <c r="D9" s="1217"/>
      <c r="E9" s="1217"/>
      <c r="F9" s="1217"/>
      <c r="G9" s="1217"/>
      <c r="H9" s="1217"/>
      <c r="I9" s="1217"/>
      <c r="J9" s="1217"/>
      <c r="K9" s="1217"/>
      <c r="L9" s="1217"/>
      <c r="M9" s="1217"/>
      <c r="N9" s="1217"/>
      <c r="O9" s="1217"/>
      <c r="P9" s="1217"/>
      <c r="Q9" s="1217"/>
      <c r="R9" s="1217"/>
      <c r="S9" s="1217"/>
      <c r="T9" s="1217"/>
      <c r="U9" s="1217"/>
      <c r="V9" s="1217"/>
      <c r="W9" s="1217"/>
      <c r="X9" s="1217"/>
      <c r="Y9" s="1217"/>
      <c r="Z9" s="1217"/>
      <c r="AA9" s="1217"/>
      <c r="AB9" s="1217"/>
      <c r="AC9" s="1217"/>
      <c r="AD9" s="1217"/>
      <c r="AE9" s="1217"/>
      <c r="AF9" s="1217"/>
      <c r="AG9" s="1217"/>
      <c r="AH9" s="1217"/>
      <c r="AI9" s="1217"/>
      <c r="AJ9" s="1217"/>
      <c r="AK9" s="1217"/>
      <c r="AL9" s="1217"/>
      <c r="AM9" s="1217"/>
      <c r="AN9" s="1217"/>
      <c r="AO9" s="1217"/>
      <c r="AP9" s="1217"/>
      <c r="AQ9" s="1217"/>
      <c r="AR9" s="1217"/>
      <c r="AS9" s="1217"/>
      <c r="AT9" s="1217"/>
      <c r="AU9" s="1217"/>
      <c r="AV9" s="1217"/>
      <c r="AW9" s="1217"/>
      <c r="AX9" s="1217"/>
      <c r="AY9" s="1217"/>
      <c r="AZ9" s="1217"/>
      <c r="BA9" s="1217"/>
      <c r="BB9" s="1217"/>
      <c r="BC9" s="1217"/>
      <c r="BD9" s="1217"/>
      <c r="BE9" s="1217"/>
      <c r="BF9" s="1217"/>
      <c r="BG9" s="1217"/>
      <c r="BH9" s="1217"/>
      <c r="BI9" s="1217"/>
      <c r="BJ9" s="1217"/>
      <c r="BK9" s="1217"/>
      <c r="BL9" s="1217"/>
      <c r="BM9" s="1217"/>
      <c r="BN9" s="1217"/>
      <c r="BO9" s="1217"/>
      <c r="BP9" s="1217"/>
      <c r="BQ9" s="1217"/>
      <c r="BR9" s="1217"/>
      <c r="BS9" s="1217"/>
      <c r="BT9" s="1217"/>
      <c r="BU9" s="1217"/>
      <c r="BV9" s="1217"/>
      <c r="BW9" s="1217"/>
      <c r="BX9" s="1217"/>
      <c r="BY9" s="1217"/>
      <c r="BZ9" s="1217"/>
      <c r="CA9" s="1217"/>
      <c r="CB9" s="1217"/>
      <c r="CC9" s="1217"/>
      <c r="CD9" s="1217"/>
      <c r="CE9" s="1217"/>
      <c r="CF9" s="1217"/>
      <c r="CG9" s="1217"/>
      <c r="CH9" s="1217"/>
      <c r="CI9" s="1217"/>
      <c r="CJ9" s="1217"/>
      <c r="CK9" s="1217"/>
      <c r="CL9" s="1217"/>
      <c r="CM9" s="1217"/>
      <c r="CN9" s="1217"/>
      <c r="CO9" s="1217"/>
      <c r="CP9" s="1217"/>
      <c r="CQ9" s="1217"/>
      <c r="CR9" s="1217"/>
      <c r="CS9" s="1217"/>
      <c r="CT9" s="1217"/>
      <c r="CU9" s="1217"/>
      <c r="CV9" s="1217"/>
      <c r="CW9" s="1217"/>
      <c r="CX9" s="1217"/>
      <c r="CY9" s="1217"/>
      <c r="CZ9" s="1217"/>
      <c r="DA9" s="1217"/>
      <c r="DB9" s="1217"/>
      <c r="DC9" s="1217"/>
      <c r="DD9" s="1217"/>
      <c r="DE9" s="1217"/>
    </row>
    <row r="10" spans="1:109" s="259" customFormat="1" x14ac:dyDescent="0.15">
      <c r="A10" s="1217"/>
      <c r="B10" s="1217"/>
      <c r="C10" s="1217"/>
      <c r="D10" s="1217"/>
      <c r="E10" s="1217"/>
      <c r="F10" s="1217"/>
      <c r="G10" s="1217"/>
      <c r="H10" s="1217"/>
      <c r="I10" s="1217"/>
      <c r="J10" s="1217"/>
      <c r="K10" s="1217"/>
      <c r="L10" s="1217"/>
      <c r="M10" s="1217"/>
      <c r="N10" s="1217"/>
      <c r="O10" s="1217"/>
      <c r="P10" s="1217"/>
      <c r="Q10" s="1217"/>
      <c r="R10" s="1217"/>
      <c r="S10" s="1217"/>
      <c r="T10" s="1217"/>
      <c r="U10" s="1217"/>
      <c r="V10" s="1217"/>
      <c r="W10" s="1217"/>
      <c r="X10" s="1217"/>
      <c r="Y10" s="1217"/>
      <c r="Z10" s="1217"/>
      <c r="AA10" s="1217"/>
      <c r="AB10" s="1217"/>
      <c r="AC10" s="1217"/>
      <c r="AD10" s="1217"/>
      <c r="AE10" s="1217"/>
      <c r="AF10" s="1217"/>
      <c r="AG10" s="1217"/>
      <c r="AH10" s="1217"/>
      <c r="AI10" s="1217"/>
      <c r="AJ10" s="1217"/>
      <c r="AK10" s="1217"/>
      <c r="AL10" s="1217"/>
      <c r="AM10" s="1217"/>
      <c r="AN10" s="1217"/>
      <c r="AO10" s="1217"/>
      <c r="AP10" s="1217"/>
      <c r="AQ10" s="1217"/>
      <c r="AR10" s="1217"/>
      <c r="AS10" s="1217"/>
      <c r="AT10" s="1217"/>
      <c r="AU10" s="1217"/>
      <c r="AV10" s="1217"/>
      <c r="AW10" s="1217"/>
      <c r="AX10" s="1217"/>
      <c r="AY10" s="1217"/>
      <c r="AZ10" s="1217"/>
      <c r="BA10" s="1217"/>
      <c r="BB10" s="1217"/>
      <c r="BC10" s="1217"/>
      <c r="BD10" s="1217"/>
      <c r="BE10" s="1217"/>
      <c r="BF10" s="1217"/>
      <c r="BG10" s="1217"/>
      <c r="BH10" s="1217"/>
      <c r="BI10" s="1217"/>
      <c r="BJ10" s="1217"/>
      <c r="BK10" s="1217"/>
      <c r="BL10" s="1217"/>
      <c r="BM10" s="1217"/>
      <c r="BN10" s="1217"/>
      <c r="BO10" s="1217"/>
      <c r="BP10" s="1217"/>
      <c r="BQ10" s="1217"/>
      <c r="BR10" s="1217"/>
      <c r="BS10" s="1217"/>
      <c r="BT10" s="1217"/>
      <c r="BU10" s="1217"/>
      <c r="BV10" s="1217"/>
      <c r="BW10" s="1217"/>
      <c r="BX10" s="1217"/>
      <c r="BY10" s="1217"/>
      <c r="BZ10" s="1217"/>
      <c r="CA10" s="1217"/>
      <c r="CB10" s="1217"/>
      <c r="CC10" s="1217"/>
      <c r="CD10" s="1217"/>
      <c r="CE10" s="1217"/>
      <c r="CF10" s="1217"/>
      <c r="CG10" s="1217"/>
      <c r="CH10" s="1217"/>
      <c r="CI10" s="1217"/>
      <c r="CJ10" s="1217"/>
      <c r="CK10" s="1217"/>
      <c r="CL10" s="1217"/>
      <c r="CM10" s="1217"/>
      <c r="CN10" s="1217"/>
      <c r="CO10" s="1217"/>
      <c r="CP10" s="1217"/>
      <c r="CQ10" s="1217"/>
      <c r="CR10" s="1217"/>
      <c r="CS10" s="1217"/>
      <c r="CT10" s="1217"/>
      <c r="CU10" s="1217"/>
      <c r="CV10" s="1217"/>
      <c r="CW10" s="1217"/>
      <c r="CX10" s="1217"/>
      <c r="CY10" s="1217"/>
      <c r="CZ10" s="1217"/>
      <c r="DA10" s="1217"/>
      <c r="DB10" s="1217"/>
      <c r="DC10" s="1217"/>
      <c r="DD10" s="1217"/>
      <c r="DE10" s="1217"/>
    </row>
    <row r="11" spans="1:109" s="259" customFormat="1" x14ac:dyDescent="0.15">
      <c r="A11" s="1217"/>
      <c r="B11" s="1217"/>
      <c r="C11" s="1217"/>
      <c r="D11" s="1217"/>
      <c r="E11" s="1217"/>
      <c r="F11" s="1217"/>
      <c r="G11" s="1217"/>
      <c r="H11" s="1217"/>
      <c r="I11" s="1217"/>
      <c r="J11" s="1217"/>
      <c r="K11" s="1217"/>
      <c r="L11" s="1217"/>
      <c r="M11" s="1217"/>
      <c r="N11" s="1217"/>
      <c r="O11" s="1217"/>
      <c r="P11" s="1217"/>
      <c r="Q11" s="1217"/>
      <c r="R11" s="1217"/>
      <c r="S11" s="1217"/>
      <c r="T11" s="1217"/>
      <c r="U11" s="1217"/>
      <c r="V11" s="1217"/>
      <c r="W11" s="1217"/>
      <c r="X11" s="1217"/>
      <c r="Y11" s="1217"/>
      <c r="Z11" s="1217"/>
      <c r="AA11" s="1217"/>
      <c r="AB11" s="1217"/>
      <c r="AC11" s="1217"/>
      <c r="AD11" s="1217"/>
      <c r="AE11" s="1217"/>
      <c r="AF11" s="1217"/>
      <c r="AG11" s="1217"/>
      <c r="AH11" s="1217"/>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 r="BD11" s="1217"/>
      <c r="BE11" s="1217"/>
      <c r="BF11" s="1217"/>
      <c r="BG11" s="1217"/>
      <c r="BH11" s="1217"/>
      <c r="BI11" s="1217"/>
      <c r="BJ11" s="1217"/>
      <c r="BK11" s="1217"/>
      <c r="BL11" s="1217"/>
      <c r="BM11" s="1217"/>
      <c r="BN11" s="1217"/>
      <c r="BO11" s="1217"/>
      <c r="BP11" s="1217"/>
      <c r="BQ11" s="1217"/>
      <c r="BR11" s="1217"/>
      <c r="BS11" s="1217"/>
      <c r="BT11" s="1217"/>
      <c r="BU11" s="1217"/>
      <c r="BV11" s="1217"/>
      <c r="BW11" s="1217"/>
      <c r="BX11" s="1217"/>
      <c r="BY11" s="1217"/>
      <c r="BZ11" s="1217"/>
      <c r="CA11" s="1217"/>
      <c r="CB11" s="1217"/>
      <c r="CC11" s="1217"/>
      <c r="CD11" s="1217"/>
      <c r="CE11" s="1217"/>
      <c r="CF11" s="1217"/>
      <c r="CG11" s="1217"/>
      <c r="CH11" s="1217"/>
      <c r="CI11" s="1217"/>
      <c r="CJ11" s="1217"/>
      <c r="CK11" s="1217"/>
      <c r="CL11" s="1217"/>
      <c r="CM11" s="1217"/>
      <c r="CN11" s="1217"/>
      <c r="CO11" s="1217"/>
      <c r="CP11" s="1217"/>
      <c r="CQ11" s="1217"/>
      <c r="CR11" s="1217"/>
      <c r="CS11" s="1217"/>
      <c r="CT11" s="1217"/>
      <c r="CU11" s="1217"/>
      <c r="CV11" s="1217"/>
      <c r="CW11" s="1217"/>
      <c r="CX11" s="1217"/>
      <c r="CY11" s="1217"/>
      <c r="CZ11" s="1217"/>
      <c r="DA11" s="1217"/>
      <c r="DB11" s="1217"/>
      <c r="DC11" s="1217"/>
      <c r="DD11" s="1217"/>
      <c r="DE11" s="1217"/>
    </row>
    <row r="12" spans="1:109" s="259" customFormat="1" x14ac:dyDescent="0.15">
      <c r="A12" s="1217"/>
      <c r="B12" s="1217"/>
      <c r="C12" s="1217"/>
      <c r="D12" s="1217"/>
      <c r="E12" s="1217"/>
      <c r="F12" s="1217"/>
      <c r="G12" s="1217"/>
      <c r="H12" s="1217"/>
      <c r="I12" s="1217"/>
      <c r="J12" s="1217"/>
      <c r="K12" s="1217"/>
      <c r="L12" s="1217"/>
      <c r="M12" s="1217"/>
      <c r="N12" s="1217"/>
      <c r="O12" s="1217"/>
      <c r="P12" s="1217"/>
      <c r="Q12" s="1217"/>
      <c r="R12" s="1217"/>
      <c r="S12" s="1217"/>
      <c r="T12" s="1217"/>
      <c r="U12" s="1217"/>
      <c r="V12" s="1217"/>
      <c r="W12" s="1217"/>
      <c r="X12" s="1217"/>
      <c r="Y12" s="1217"/>
      <c r="Z12" s="1217"/>
      <c r="AA12" s="1217"/>
      <c r="AB12" s="1217"/>
      <c r="AC12" s="1217"/>
      <c r="AD12" s="1217"/>
      <c r="AE12" s="1217"/>
      <c r="AF12" s="1217"/>
      <c r="AG12" s="1217"/>
      <c r="AH12" s="1217"/>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C12" s="1217"/>
      <c r="BD12" s="1217"/>
      <c r="BE12" s="1217"/>
      <c r="BF12" s="1217"/>
      <c r="BG12" s="1217"/>
      <c r="BH12" s="1217"/>
      <c r="BI12" s="1217"/>
      <c r="BJ12" s="1217"/>
      <c r="BK12" s="1217"/>
      <c r="BL12" s="1217"/>
      <c r="BM12" s="1217"/>
      <c r="BN12" s="1217"/>
      <c r="BO12" s="1217"/>
      <c r="BP12" s="1217"/>
      <c r="BQ12" s="1217"/>
      <c r="BR12" s="1217"/>
      <c r="BS12" s="1217"/>
      <c r="BT12" s="1217"/>
      <c r="BU12" s="1217"/>
      <c r="BV12" s="1217"/>
      <c r="BW12" s="1217"/>
      <c r="BX12" s="1217"/>
      <c r="BY12" s="1217"/>
      <c r="BZ12" s="1217"/>
      <c r="CA12" s="1217"/>
      <c r="CB12" s="1217"/>
      <c r="CC12" s="1217"/>
      <c r="CD12" s="1217"/>
      <c r="CE12" s="1217"/>
      <c r="CF12" s="1217"/>
      <c r="CG12" s="1217"/>
      <c r="CH12" s="1217"/>
      <c r="CI12" s="1217"/>
      <c r="CJ12" s="1217"/>
      <c r="CK12" s="1217"/>
      <c r="CL12" s="1217"/>
      <c r="CM12" s="1217"/>
      <c r="CN12" s="1217"/>
      <c r="CO12" s="1217"/>
      <c r="CP12" s="1217"/>
      <c r="CQ12" s="1217"/>
      <c r="CR12" s="1217"/>
      <c r="CS12" s="1217"/>
      <c r="CT12" s="1217"/>
      <c r="CU12" s="1217"/>
      <c r="CV12" s="1217"/>
      <c r="CW12" s="1217"/>
      <c r="CX12" s="1217"/>
      <c r="CY12" s="1217"/>
      <c r="CZ12" s="1217"/>
      <c r="DA12" s="1217"/>
      <c r="DB12" s="1217"/>
      <c r="DC12" s="1217"/>
      <c r="DD12" s="1217"/>
      <c r="DE12" s="1217"/>
    </row>
    <row r="13" spans="1:109" s="259" customFormat="1" x14ac:dyDescent="0.15">
      <c r="A13" s="1217"/>
      <c r="B13" s="1217"/>
      <c r="C13" s="1217"/>
      <c r="D13" s="1217"/>
      <c r="E13" s="1217"/>
      <c r="F13" s="1217"/>
      <c r="G13" s="1217"/>
      <c r="H13" s="1217"/>
      <c r="I13" s="1217"/>
      <c r="J13" s="1217"/>
      <c r="K13" s="1217"/>
      <c r="L13" s="1217"/>
      <c r="M13" s="1217"/>
      <c r="N13" s="1217"/>
      <c r="O13" s="1217"/>
      <c r="P13" s="1217"/>
      <c r="Q13" s="1217"/>
      <c r="R13" s="1217"/>
      <c r="S13" s="1217"/>
      <c r="T13" s="1217"/>
      <c r="U13" s="1217"/>
      <c r="V13" s="1217"/>
      <c r="W13" s="1217"/>
      <c r="X13" s="1217"/>
      <c r="Y13" s="1217"/>
      <c r="Z13" s="1217"/>
      <c r="AA13" s="1217"/>
      <c r="AB13" s="1217"/>
      <c r="AC13" s="1217"/>
      <c r="AD13" s="1217"/>
      <c r="AE13" s="1217"/>
      <c r="AF13" s="1217"/>
      <c r="AG13" s="1217"/>
      <c r="AH13" s="1217"/>
      <c r="AI13" s="1217"/>
      <c r="AJ13" s="1217"/>
      <c r="AK13" s="1217"/>
      <c r="AL13" s="1217"/>
      <c r="AM13" s="1217"/>
      <c r="AN13" s="1217"/>
      <c r="AO13" s="1217"/>
      <c r="AP13" s="1217"/>
      <c r="AQ13" s="1217"/>
      <c r="AR13" s="1217"/>
      <c r="AS13" s="1217"/>
      <c r="AT13" s="1217"/>
      <c r="AU13" s="1217"/>
      <c r="AV13" s="1217"/>
      <c r="AW13" s="1217"/>
      <c r="AX13" s="1217"/>
      <c r="AY13" s="1217"/>
      <c r="AZ13" s="1217"/>
      <c r="BA13" s="1217"/>
      <c r="BB13" s="1217"/>
      <c r="BC13" s="1217"/>
      <c r="BD13" s="1217"/>
      <c r="BE13" s="1217"/>
      <c r="BF13" s="1217"/>
      <c r="BG13" s="1217"/>
      <c r="BH13" s="1217"/>
      <c r="BI13" s="1217"/>
      <c r="BJ13" s="1217"/>
      <c r="BK13" s="1217"/>
      <c r="BL13" s="1217"/>
      <c r="BM13" s="1217"/>
      <c r="BN13" s="1217"/>
      <c r="BO13" s="1217"/>
      <c r="BP13" s="1217"/>
      <c r="BQ13" s="1217"/>
      <c r="BR13" s="1217"/>
      <c r="BS13" s="1217"/>
      <c r="BT13" s="1217"/>
      <c r="BU13" s="1217"/>
      <c r="BV13" s="1217"/>
      <c r="BW13" s="1217"/>
      <c r="BX13" s="1217"/>
      <c r="BY13" s="1217"/>
      <c r="BZ13" s="1217"/>
      <c r="CA13" s="1217"/>
      <c r="CB13" s="1217"/>
      <c r="CC13" s="1217"/>
      <c r="CD13" s="1217"/>
      <c r="CE13" s="1217"/>
      <c r="CF13" s="1217"/>
      <c r="CG13" s="1217"/>
      <c r="CH13" s="1217"/>
      <c r="CI13" s="1217"/>
      <c r="CJ13" s="1217"/>
      <c r="CK13" s="1217"/>
      <c r="CL13" s="1217"/>
      <c r="CM13" s="1217"/>
      <c r="CN13" s="1217"/>
      <c r="CO13" s="1217"/>
      <c r="CP13" s="1217"/>
      <c r="CQ13" s="1217"/>
      <c r="CR13" s="1217"/>
      <c r="CS13" s="1217"/>
      <c r="CT13" s="1217"/>
      <c r="CU13" s="1217"/>
      <c r="CV13" s="1217"/>
      <c r="CW13" s="1217"/>
      <c r="CX13" s="1217"/>
      <c r="CY13" s="1217"/>
      <c r="CZ13" s="1217"/>
      <c r="DA13" s="1217"/>
      <c r="DB13" s="1217"/>
      <c r="DC13" s="1217"/>
      <c r="DD13" s="1217"/>
      <c r="DE13" s="1217"/>
    </row>
    <row r="14" spans="1:109" s="259" customFormat="1" x14ac:dyDescent="0.15">
      <c r="A14" s="1217"/>
      <c r="B14" s="1217"/>
      <c r="C14" s="1217"/>
      <c r="D14" s="1217"/>
      <c r="E14" s="1217"/>
      <c r="F14" s="1217"/>
      <c r="G14" s="1217"/>
      <c r="H14" s="1217"/>
      <c r="I14" s="1217"/>
      <c r="J14" s="1217"/>
      <c r="K14" s="1217"/>
      <c r="L14" s="1217"/>
      <c r="M14" s="1217"/>
      <c r="N14" s="1217"/>
      <c r="O14" s="1217"/>
      <c r="P14" s="1217"/>
      <c r="Q14" s="1217"/>
      <c r="R14" s="1217"/>
      <c r="S14" s="1217"/>
      <c r="T14" s="1217"/>
      <c r="U14" s="1217"/>
      <c r="V14" s="1217"/>
      <c r="W14" s="1217"/>
      <c r="X14" s="1217"/>
      <c r="Y14" s="1217"/>
      <c r="Z14" s="1217"/>
      <c r="AA14" s="1217"/>
      <c r="AB14" s="1217"/>
      <c r="AC14" s="1217"/>
      <c r="AD14" s="1217"/>
      <c r="AE14" s="1217"/>
      <c r="AF14" s="1217"/>
      <c r="AG14" s="1217"/>
      <c r="AH14" s="1217"/>
      <c r="AI14" s="1217"/>
      <c r="AJ14" s="1217"/>
      <c r="AK14" s="1217"/>
      <c r="AL14" s="1217"/>
      <c r="AM14" s="1217"/>
      <c r="AN14" s="1217"/>
      <c r="AO14" s="1217"/>
      <c r="AP14" s="1217"/>
      <c r="AQ14" s="1217"/>
      <c r="AR14" s="1217"/>
      <c r="AS14" s="1217"/>
      <c r="AT14" s="1217"/>
      <c r="AU14" s="1217"/>
      <c r="AV14" s="1217"/>
      <c r="AW14" s="1217"/>
      <c r="AX14" s="1217"/>
      <c r="AY14" s="1217"/>
      <c r="AZ14" s="1217"/>
      <c r="BA14" s="1217"/>
      <c r="BB14" s="1217"/>
      <c r="BC14" s="1217"/>
      <c r="BD14" s="1217"/>
      <c r="BE14" s="1217"/>
      <c r="BF14" s="1217"/>
      <c r="BG14" s="1217"/>
      <c r="BH14" s="1217"/>
      <c r="BI14" s="1217"/>
      <c r="BJ14" s="1217"/>
      <c r="BK14" s="1217"/>
      <c r="BL14" s="1217"/>
      <c r="BM14" s="1217"/>
      <c r="BN14" s="1217"/>
      <c r="BO14" s="1217"/>
      <c r="BP14" s="1217"/>
      <c r="BQ14" s="1217"/>
      <c r="BR14" s="1217"/>
      <c r="BS14" s="1217"/>
      <c r="BT14" s="1217"/>
      <c r="BU14" s="1217"/>
      <c r="BV14" s="1217"/>
      <c r="BW14" s="1217"/>
      <c r="BX14" s="1217"/>
      <c r="BY14" s="1217"/>
      <c r="BZ14" s="1217"/>
      <c r="CA14" s="1217"/>
      <c r="CB14" s="1217"/>
      <c r="CC14" s="1217"/>
      <c r="CD14" s="1217"/>
      <c r="CE14" s="1217"/>
      <c r="CF14" s="1217"/>
      <c r="CG14" s="1217"/>
      <c r="CH14" s="1217"/>
      <c r="CI14" s="1217"/>
      <c r="CJ14" s="1217"/>
      <c r="CK14" s="1217"/>
      <c r="CL14" s="1217"/>
      <c r="CM14" s="1217"/>
      <c r="CN14" s="1217"/>
      <c r="CO14" s="1217"/>
      <c r="CP14" s="1217"/>
      <c r="CQ14" s="1217"/>
      <c r="CR14" s="1217"/>
      <c r="CS14" s="1217"/>
      <c r="CT14" s="1217"/>
      <c r="CU14" s="1217"/>
      <c r="CV14" s="1217"/>
      <c r="CW14" s="1217"/>
      <c r="CX14" s="1217"/>
      <c r="CY14" s="1217"/>
      <c r="CZ14" s="1217"/>
      <c r="DA14" s="1217"/>
      <c r="DB14" s="1217"/>
      <c r="DC14" s="1217"/>
      <c r="DD14" s="1217"/>
      <c r="DE14" s="1217"/>
    </row>
    <row r="15" spans="1:109" s="259" customFormat="1" x14ac:dyDescent="0.15">
      <c r="A15" s="1216"/>
      <c r="B15" s="1217"/>
      <c r="C15" s="1217"/>
      <c r="D15" s="1217"/>
      <c r="E15" s="1217"/>
      <c r="F15" s="1217"/>
      <c r="G15" s="1217"/>
      <c r="H15" s="1217"/>
      <c r="I15" s="1217"/>
      <c r="J15" s="1217"/>
      <c r="K15" s="1217"/>
      <c r="L15" s="1217"/>
      <c r="M15" s="1217"/>
      <c r="N15" s="1217"/>
      <c r="O15" s="1217"/>
      <c r="P15" s="1217"/>
      <c r="Q15" s="1217"/>
      <c r="R15" s="1217"/>
      <c r="S15" s="1217"/>
      <c r="T15" s="1217"/>
      <c r="U15" s="1217"/>
      <c r="V15" s="1217"/>
      <c r="W15" s="1217"/>
      <c r="X15" s="1217"/>
      <c r="Y15" s="1217"/>
      <c r="Z15" s="1217"/>
      <c r="AA15" s="1217"/>
      <c r="AB15" s="1217"/>
      <c r="AC15" s="1217"/>
      <c r="AD15" s="1217"/>
      <c r="AE15" s="1217"/>
      <c r="AF15" s="1217"/>
      <c r="AG15" s="1217"/>
      <c r="AH15" s="1217"/>
      <c r="AI15" s="1217"/>
      <c r="AJ15" s="1217"/>
      <c r="AK15" s="1217"/>
      <c r="AL15" s="1217"/>
      <c r="AM15" s="1217"/>
      <c r="AN15" s="1217"/>
      <c r="AO15" s="1217"/>
      <c r="AP15" s="1217"/>
      <c r="AQ15" s="1217"/>
      <c r="AR15" s="1217"/>
      <c r="AS15" s="1217"/>
      <c r="AT15" s="1217"/>
      <c r="AU15" s="1217"/>
      <c r="AV15" s="1217"/>
      <c r="AW15" s="1217"/>
      <c r="AX15" s="1217"/>
      <c r="AY15" s="1217"/>
      <c r="AZ15" s="1217"/>
      <c r="BA15" s="1217"/>
      <c r="BB15" s="1217"/>
      <c r="BC15" s="1217"/>
      <c r="BD15" s="1217"/>
      <c r="BE15" s="1217"/>
      <c r="BF15" s="1217"/>
      <c r="BG15" s="1217"/>
      <c r="BH15" s="1217"/>
      <c r="BI15" s="1217"/>
      <c r="BJ15" s="1217"/>
      <c r="BK15" s="1217"/>
      <c r="BL15" s="1217"/>
      <c r="BM15" s="1217"/>
      <c r="BN15" s="1217"/>
      <c r="BO15" s="1217"/>
      <c r="BP15" s="1217"/>
      <c r="BQ15" s="1217"/>
      <c r="BR15" s="1217"/>
      <c r="BS15" s="1217"/>
      <c r="BT15" s="1217"/>
      <c r="BU15" s="1217"/>
      <c r="BV15" s="1217"/>
      <c r="BW15" s="1217"/>
      <c r="BX15" s="1217"/>
      <c r="BY15" s="1217"/>
      <c r="BZ15" s="1217"/>
      <c r="CA15" s="1217"/>
      <c r="CB15" s="1217"/>
      <c r="CC15" s="1217"/>
      <c r="CD15" s="1217"/>
      <c r="CE15" s="1217"/>
      <c r="CF15" s="1217"/>
      <c r="CG15" s="1217"/>
      <c r="CH15" s="1217"/>
      <c r="CI15" s="1217"/>
      <c r="CJ15" s="1217"/>
      <c r="CK15" s="1217"/>
      <c r="CL15" s="1217"/>
      <c r="CM15" s="1217"/>
      <c r="CN15" s="1217"/>
      <c r="CO15" s="1217"/>
      <c r="CP15" s="1217"/>
      <c r="CQ15" s="1217"/>
      <c r="CR15" s="1217"/>
      <c r="CS15" s="1217"/>
      <c r="CT15" s="1217"/>
      <c r="CU15" s="1217"/>
      <c r="CV15" s="1217"/>
      <c r="CW15" s="1217"/>
      <c r="CX15" s="1217"/>
      <c r="CY15" s="1217"/>
      <c r="CZ15" s="1217"/>
      <c r="DA15" s="1217"/>
      <c r="DB15" s="1217"/>
      <c r="DC15" s="1217"/>
      <c r="DD15" s="1217"/>
      <c r="DE15" s="1217"/>
    </row>
    <row r="16" spans="1:109" s="259" customFormat="1" x14ac:dyDescent="0.15">
      <c r="A16" s="1216"/>
      <c r="B16" s="1217"/>
      <c r="C16" s="1217"/>
      <c r="D16" s="1217"/>
      <c r="E16" s="1217"/>
      <c r="F16" s="1217"/>
      <c r="G16" s="1217"/>
      <c r="H16" s="1217"/>
      <c r="I16" s="1217"/>
      <c r="J16" s="1217"/>
      <c r="K16" s="1217"/>
      <c r="L16" s="1217"/>
      <c r="M16" s="1217"/>
      <c r="N16" s="1217"/>
      <c r="O16" s="1217"/>
      <c r="P16" s="1217"/>
      <c r="Q16" s="1217"/>
      <c r="R16" s="1217"/>
      <c r="S16" s="1217"/>
      <c r="T16" s="1217"/>
      <c r="U16" s="1217"/>
      <c r="V16" s="1217"/>
      <c r="W16" s="1217"/>
      <c r="X16" s="1217"/>
      <c r="Y16" s="1217"/>
      <c r="Z16" s="1217"/>
      <c r="AA16" s="1217"/>
      <c r="AB16" s="1217"/>
      <c r="AC16" s="1217"/>
      <c r="AD16" s="1217"/>
      <c r="AE16" s="1217"/>
      <c r="AF16" s="1217"/>
      <c r="AG16" s="1217"/>
      <c r="AH16" s="1217"/>
      <c r="AI16" s="1217"/>
      <c r="AJ16" s="1217"/>
      <c r="AK16" s="1217"/>
      <c r="AL16" s="1217"/>
      <c r="AM16" s="1217"/>
      <c r="AN16" s="1217"/>
      <c r="AO16" s="1217"/>
      <c r="AP16" s="1217"/>
      <c r="AQ16" s="1217"/>
      <c r="AR16" s="1217"/>
      <c r="AS16" s="1217"/>
      <c r="AT16" s="1217"/>
      <c r="AU16" s="1217"/>
      <c r="AV16" s="1217"/>
      <c r="AW16" s="1217"/>
      <c r="AX16" s="1217"/>
      <c r="AY16" s="1217"/>
      <c r="AZ16" s="1217"/>
      <c r="BA16" s="1217"/>
      <c r="BB16" s="1217"/>
      <c r="BC16" s="1217"/>
      <c r="BD16" s="1217"/>
      <c r="BE16" s="1217"/>
      <c r="BF16" s="1217"/>
      <c r="BG16" s="1217"/>
      <c r="BH16" s="1217"/>
      <c r="BI16" s="1217"/>
      <c r="BJ16" s="1217"/>
      <c r="BK16" s="1217"/>
      <c r="BL16" s="1217"/>
      <c r="BM16" s="1217"/>
      <c r="BN16" s="1217"/>
      <c r="BO16" s="1217"/>
      <c r="BP16" s="1217"/>
      <c r="BQ16" s="1217"/>
      <c r="BR16" s="1217"/>
      <c r="BS16" s="1217"/>
      <c r="BT16" s="1217"/>
      <c r="BU16" s="1217"/>
      <c r="BV16" s="1217"/>
      <c r="BW16" s="1217"/>
      <c r="BX16" s="1217"/>
      <c r="BY16" s="1217"/>
      <c r="BZ16" s="1217"/>
      <c r="CA16" s="1217"/>
      <c r="CB16" s="1217"/>
      <c r="CC16" s="1217"/>
      <c r="CD16" s="1217"/>
      <c r="CE16" s="1217"/>
      <c r="CF16" s="1217"/>
      <c r="CG16" s="1217"/>
      <c r="CH16" s="1217"/>
      <c r="CI16" s="1217"/>
      <c r="CJ16" s="1217"/>
      <c r="CK16" s="1217"/>
      <c r="CL16" s="1217"/>
      <c r="CM16" s="1217"/>
      <c r="CN16" s="1217"/>
      <c r="CO16" s="1217"/>
      <c r="CP16" s="1217"/>
      <c r="CQ16" s="1217"/>
      <c r="CR16" s="1217"/>
      <c r="CS16" s="1217"/>
      <c r="CT16" s="1217"/>
      <c r="CU16" s="1217"/>
      <c r="CV16" s="1217"/>
      <c r="CW16" s="1217"/>
      <c r="CX16" s="1217"/>
      <c r="CY16" s="1217"/>
      <c r="CZ16" s="1217"/>
      <c r="DA16" s="1217"/>
      <c r="DB16" s="1217"/>
      <c r="DC16" s="1217"/>
      <c r="DD16" s="1217"/>
      <c r="DE16" s="1217"/>
    </row>
    <row r="17" spans="1:109" s="259" customFormat="1" x14ac:dyDescent="0.15">
      <c r="A17" s="1216"/>
      <c r="B17" s="1217"/>
      <c r="C17" s="1217"/>
      <c r="D17" s="1217"/>
      <c r="E17" s="1217"/>
      <c r="F17" s="1217"/>
      <c r="G17" s="1217"/>
      <c r="H17" s="1217"/>
      <c r="I17" s="1217"/>
      <c r="J17" s="1217"/>
      <c r="K17" s="1217"/>
      <c r="L17" s="1217"/>
      <c r="M17" s="1217"/>
      <c r="N17" s="1217"/>
      <c r="O17" s="1217"/>
      <c r="P17" s="1217"/>
      <c r="Q17" s="1217"/>
      <c r="R17" s="1217"/>
      <c r="S17" s="1217"/>
      <c r="T17" s="1217"/>
      <c r="U17" s="1217"/>
      <c r="V17" s="1217"/>
      <c r="W17" s="1217"/>
      <c r="X17" s="1217"/>
      <c r="Y17" s="1217"/>
      <c r="Z17" s="1217"/>
      <c r="AA17" s="1217"/>
      <c r="AB17" s="1217"/>
      <c r="AC17" s="1217"/>
      <c r="AD17" s="1217"/>
      <c r="AE17" s="1217"/>
      <c r="AF17" s="1217"/>
      <c r="AG17" s="1217"/>
      <c r="AH17" s="1217"/>
      <c r="AI17" s="1217"/>
      <c r="AJ17" s="1217"/>
      <c r="AK17" s="1217"/>
      <c r="AL17" s="1217"/>
      <c r="AM17" s="1217"/>
      <c r="AN17" s="1217"/>
      <c r="AO17" s="1217"/>
      <c r="AP17" s="1217"/>
      <c r="AQ17" s="1217"/>
      <c r="AR17" s="1217"/>
      <c r="AS17" s="1217"/>
      <c r="AT17" s="1217"/>
      <c r="AU17" s="1217"/>
      <c r="AV17" s="1217"/>
      <c r="AW17" s="1217"/>
      <c r="AX17" s="1217"/>
      <c r="AY17" s="1217"/>
      <c r="AZ17" s="1217"/>
      <c r="BA17" s="1217"/>
      <c r="BB17" s="1217"/>
      <c r="BC17" s="1217"/>
      <c r="BD17" s="1217"/>
      <c r="BE17" s="1217"/>
      <c r="BF17" s="1217"/>
      <c r="BG17" s="1217"/>
      <c r="BH17" s="1217"/>
      <c r="BI17" s="1217"/>
      <c r="BJ17" s="1217"/>
      <c r="BK17" s="1217"/>
      <c r="BL17" s="1217"/>
      <c r="BM17" s="1217"/>
      <c r="BN17" s="1217"/>
      <c r="BO17" s="1217"/>
      <c r="BP17" s="1217"/>
      <c r="BQ17" s="1217"/>
      <c r="BR17" s="1217"/>
      <c r="BS17" s="1217"/>
      <c r="BT17" s="1217"/>
      <c r="BU17" s="1217"/>
      <c r="BV17" s="1217"/>
      <c r="BW17" s="1217"/>
      <c r="BX17" s="1217"/>
      <c r="BY17" s="1217"/>
      <c r="BZ17" s="1217"/>
      <c r="CA17" s="1217"/>
      <c r="CB17" s="1217"/>
      <c r="CC17" s="1217"/>
      <c r="CD17" s="1217"/>
      <c r="CE17" s="1217"/>
      <c r="CF17" s="1217"/>
      <c r="CG17" s="1217"/>
      <c r="CH17" s="1217"/>
      <c r="CI17" s="1217"/>
      <c r="CJ17" s="1217"/>
      <c r="CK17" s="1217"/>
      <c r="CL17" s="1217"/>
      <c r="CM17" s="1217"/>
      <c r="CN17" s="1217"/>
      <c r="CO17" s="1217"/>
      <c r="CP17" s="1217"/>
      <c r="CQ17" s="1217"/>
      <c r="CR17" s="1217"/>
      <c r="CS17" s="1217"/>
      <c r="CT17" s="1217"/>
      <c r="CU17" s="1217"/>
      <c r="CV17" s="1217"/>
      <c r="CW17" s="1217"/>
      <c r="CX17" s="1217"/>
      <c r="CY17" s="1217"/>
      <c r="CZ17" s="1217"/>
      <c r="DA17" s="1217"/>
      <c r="DB17" s="1217"/>
      <c r="DC17" s="1217"/>
      <c r="DD17" s="1217"/>
      <c r="DE17" s="1217"/>
    </row>
    <row r="18" spans="1:109" s="259" customFormat="1" x14ac:dyDescent="0.15">
      <c r="A18" s="1216"/>
      <c r="B18" s="1217"/>
      <c r="C18" s="1217"/>
      <c r="D18" s="1217"/>
      <c r="E18" s="1217"/>
      <c r="F18" s="1217"/>
      <c r="G18" s="1217"/>
      <c r="H18" s="1217"/>
      <c r="I18" s="1217"/>
      <c r="J18" s="1217"/>
      <c r="K18" s="1217"/>
      <c r="L18" s="1217"/>
      <c r="M18" s="1217"/>
      <c r="N18" s="1217"/>
      <c r="O18" s="1217"/>
      <c r="P18" s="1217"/>
      <c r="Q18" s="1217"/>
      <c r="R18" s="1217"/>
      <c r="S18" s="1217"/>
      <c r="T18" s="1217"/>
      <c r="U18" s="1217"/>
      <c r="V18" s="1217"/>
      <c r="W18" s="1217"/>
      <c r="X18" s="1217"/>
      <c r="Y18" s="1217"/>
      <c r="Z18" s="1217"/>
      <c r="AA18" s="1217"/>
      <c r="AB18" s="1217"/>
      <c r="AC18" s="1217"/>
      <c r="AD18" s="1217"/>
      <c r="AE18" s="1217"/>
      <c r="AF18" s="1217"/>
      <c r="AG18" s="1217"/>
      <c r="AH18" s="1217"/>
      <c r="AI18" s="1217"/>
      <c r="AJ18" s="1217"/>
      <c r="AK18" s="1217"/>
      <c r="AL18" s="1217"/>
      <c r="AM18" s="1217"/>
      <c r="AN18" s="1217"/>
      <c r="AO18" s="1217"/>
      <c r="AP18" s="1217"/>
      <c r="AQ18" s="1217"/>
      <c r="AR18" s="1217"/>
      <c r="AS18" s="1217"/>
      <c r="AT18" s="1217"/>
      <c r="AU18" s="1217"/>
      <c r="AV18" s="1217"/>
      <c r="AW18" s="1217"/>
      <c r="AX18" s="1217"/>
      <c r="AY18" s="1217"/>
      <c r="AZ18" s="1217"/>
      <c r="BA18" s="1217"/>
      <c r="BB18" s="1217"/>
      <c r="BC18" s="1217"/>
      <c r="BD18" s="1217"/>
      <c r="BE18" s="1217"/>
      <c r="BF18" s="1217"/>
      <c r="BG18" s="1217"/>
      <c r="BH18" s="1217"/>
      <c r="BI18" s="1217"/>
      <c r="BJ18" s="1217"/>
      <c r="BK18" s="1217"/>
      <c r="BL18" s="1217"/>
      <c r="BM18" s="1217"/>
      <c r="BN18" s="1217"/>
      <c r="BO18" s="1217"/>
      <c r="BP18" s="1217"/>
      <c r="BQ18" s="1217"/>
      <c r="BR18" s="1217"/>
      <c r="BS18" s="1217"/>
      <c r="BT18" s="1217"/>
      <c r="BU18" s="1217"/>
      <c r="BV18" s="1217"/>
      <c r="BW18" s="1217"/>
      <c r="BX18" s="1217"/>
      <c r="BY18" s="1217"/>
      <c r="BZ18" s="1217"/>
      <c r="CA18" s="1217"/>
      <c r="CB18" s="1217"/>
      <c r="CC18" s="1217"/>
      <c r="CD18" s="1217"/>
      <c r="CE18" s="1217"/>
      <c r="CF18" s="1217"/>
      <c r="CG18" s="1217"/>
      <c r="CH18" s="1217"/>
      <c r="CI18" s="1217"/>
      <c r="CJ18" s="1217"/>
      <c r="CK18" s="1217"/>
      <c r="CL18" s="1217"/>
      <c r="CM18" s="1217"/>
      <c r="CN18" s="1217"/>
      <c r="CO18" s="1217"/>
      <c r="CP18" s="1217"/>
      <c r="CQ18" s="1217"/>
      <c r="CR18" s="1217"/>
      <c r="CS18" s="1217"/>
      <c r="CT18" s="1217"/>
      <c r="CU18" s="1217"/>
      <c r="CV18" s="1217"/>
      <c r="CW18" s="1217"/>
      <c r="CX18" s="1217"/>
      <c r="CY18" s="1217"/>
      <c r="CZ18" s="1217"/>
      <c r="DA18" s="1217"/>
      <c r="DB18" s="1217"/>
      <c r="DC18" s="1217"/>
      <c r="DD18" s="1217"/>
      <c r="DE18" s="1217"/>
    </row>
    <row r="19" spans="1:109" x14ac:dyDescent="0.15">
      <c r="DD19" s="1216"/>
      <c r="DE19" s="1216"/>
    </row>
    <row r="20" spans="1:109" x14ac:dyDescent="0.15">
      <c r="DD20" s="1216"/>
      <c r="DE20" s="1216"/>
    </row>
    <row r="21" spans="1:109" ht="17.25" customHeight="1" x14ac:dyDescent="0.15">
      <c r="B21" s="1218"/>
      <c r="C21" s="1219"/>
      <c r="D21" s="1219"/>
      <c r="E21" s="1219"/>
      <c r="F21" s="1219"/>
      <c r="G21" s="1219"/>
      <c r="H21" s="1219"/>
      <c r="I21" s="1219"/>
      <c r="J21" s="1219"/>
      <c r="K21" s="1219"/>
      <c r="L21" s="1219"/>
      <c r="M21" s="1219"/>
      <c r="N21" s="1220"/>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19"/>
      <c r="AJ21" s="1219"/>
      <c r="AK21" s="1219"/>
      <c r="AL21" s="1219"/>
      <c r="AM21" s="1219"/>
      <c r="AN21" s="1219"/>
      <c r="AO21" s="1219"/>
      <c r="AP21" s="1219"/>
      <c r="AQ21" s="1219"/>
      <c r="AR21" s="1219"/>
      <c r="AS21" s="1219"/>
      <c r="AT21" s="1220"/>
      <c r="AU21" s="1219"/>
      <c r="AV21" s="1219"/>
      <c r="AW21" s="1219"/>
      <c r="AX21" s="1219"/>
      <c r="AY21" s="1219"/>
      <c r="AZ21" s="1219"/>
      <c r="BA21" s="1219"/>
      <c r="BB21" s="1219"/>
      <c r="BC21" s="1219"/>
      <c r="BD21" s="1219"/>
      <c r="BE21" s="1219"/>
      <c r="BF21" s="1220"/>
      <c r="BG21" s="1219"/>
      <c r="BH21" s="1219"/>
      <c r="BI21" s="1219"/>
      <c r="BJ21" s="1219"/>
      <c r="BK21" s="1219"/>
      <c r="BL21" s="1219"/>
      <c r="BM21" s="1219"/>
      <c r="BN21" s="1219"/>
      <c r="BO21" s="1219"/>
      <c r="BP21" s="1219"/>
      <c r="BQ21" s="1219"/>
      <c r="BR21" s="1220"/>
      <c r="BS21" s="1219"/>
      <c r="BT21" s="1219"/>
      <c r="BU21" s="1219"/>
      <c r="BV21" s="1219"/>
      <c r="BW21" s="1219"/>
      <c r="BX21" s="1219"/>
      <c r="BY21" s="1219"/>
      <c r="BZ21" s="1219"/>
      <c r="CA21" s="1219"/>
      <c r="CB21" s="1219"/>
      <c r="CC21" s="1219"/>
      <c r="CD21" s="1220"/>
      <c r="CE21" s="1219"/>
      <c r="CF21" s="1219"/>
      <c r="CG21" s="1219"/>
      <c r="CH21" s="1219"/>
      <c r="CI21" s="1219"/>
      <c r="CJ21" s="1219"/>
      <c r="CK21" s="1219"/>
      <c r="CL21" s="1219"/>
      <c r="CM21" s="1219"/>
      <c r="CN21" s="1219"/>
      <c r="CO21" s="1219"/>
      <c r="CP21" s="1220"/>
      <c r="CQ21" s="1219"/>
      <c r="CR21" s="1219"/>
      <c r="CS21" s="1219"/>
      <c r="CT21" s="1219"/>
      <c r="CU21" s="1219"/>
      <c r="CV21" s="1219"/>
      <c r="CW21" s="1219"/>
      <c r="CX21" s="1219"/>
      <c r="CY21" s="1219"/>
      <c r="CZ21" s="1219"/>
      <c r="DA21" s="1219"/>
      <c r="DB21" s="1220"/>
      <c r="DC21" s="1219"/>
      <c r="DD21" s="1221"/>
      <c r="DE21" s="1216"/>
    </row>
    <row r="22" spans="1:109" ht="17.25" customHeight="1" x14ac:dyDescent="0.15">
      <c r="B22" s="1222"/>
    </row>
    <row r="23" spans="1:109" x14ac:dyDescent="0.15">
      <c r="B23" s="1222"/>
    </row>
    <row r="24" spans="1:109" x14ac:dyDescent="0.15">
      <c r="B24" s="1222"/>
    </row>
    <row r="25" spans="1:109" x14ac:dyDescent="0.15">
      <c r="B25" s="1222"/>
    </row>
    <row r="26" spans="1:109" x14ac:dyDescent="0.15">
      <c r="B26" s="1222"/>
    </row>
    <row r="27" spans="1:109" x14ac:dyDescent="0.15">
      <c r="B27" s="1222"/>
    </row>
    <row r="28" spans="1:109" x14ac:dyDescent="0.15">
      <c r="B28" s="1222"/>
    </row>
    <row r="29" spans="1:109" x14ac:dyDescent="0.15">
      <c r="B29" s="1222"/>
    </row>
    <row r="30" spans="1:109" x14ac:dyDescent="0.15">
      <c r="B30" s="1222"/>
    </row>
    <row r="31" spans="1:109" x14ac:dyDescent="0.15">
      <c r="B31" s="1222"/>
    </row>
    <row r="32" spans="1:109" x14ac:dyDescent="0.15">
      <c r="B32" s="1222"/>
    </row>
    <row r="33" spans="2:109" x14ac:dyDescent="0.15">
      <c r="B33" s="1222"/>
    </row>
    <row r="34" spans="2:109" x14ac:dyDescent="0.15">
      <c r="B34" s="1222"/>
    </row>
    <row r="35" spans="2:109" x14ac:dyDescent="0.15">
      <c r="B35" s="1222"/>
    </row>
    <row r="36" spans="2:109" x14ac:dyDescent="0.15">
      <c r="B36" s="1222"/>
    </row>
    <row r="37" spans="2:109" x14ac:dyDescent="0.15">
      <c r="B37" s="1222"/>
    </row>
    <row r="38" spans="2:109" x14ac:dyDescent="0.15">
      <c r="B38" s="1222"/>
    </row>
    <row r="39" spans="2:109" x14ac:dyDescent="0.15">
      <c r="B39" s="1224"/>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6"/>
    </row>
    <row r="40" spans="2:109" x14ac:dyDescent="0.15">
      <c r="B40" s="1227"/>
      <c r="DD40" s="1227"/>
      <c r="DE40" s="1216"/>
    </row>
    <row r="41" spans="2:109" ht="17.25" x14ac:dyDescent="0.15">
      <c r="B41" s="1228" t="s">
        <v>557</v>
      </c>
      <c r="C41" s="1219"/>
      <c r="D41" s="1219"/>
      <c r="E41" s="1219"/>
      <c r="F41" s="1219"/>
      <c r="G41" s="1219"/>
      <c r="H41" s="1219"/>
      <c r="I41" s="1219"/>
      <c r="J41" s="1219"/>
      <c r="K41" s="1219"/>
      <c r="L41" s="1219"/>
      <c r="M41" s="1219"/>
      <c r="N41" s="1219"/>
      <c r="O41" s="1219"/>
      <c r="P41" s="1219"/>
      <c r="Q41" s="1219"/>
      <c r="R41" s="1219"/>
      <c r="S41" s="1219"/>
      <c r="T41" s="1219"/>
      <c r="U41" s="1219"/>
      <c r="V41" s="1219"/>
      <c r="W41" s="1219"/>
      <c r="X41" s="1219"/>
      <c r="Y41" s="1219"/>
      <c r="Z41" s="1219"/>
      <c r="AA41" s="1219"/>
      <c r="AB41" s="1219"/>
      <c r="AC41" s="1219"/>
      <c r="AD41" s="1219"/>
      <c r="AE41" s="1219"/>
      <c r="AF41" s="1219"/>
      <c r="AG41" s="1219"/>
      <c r="AH41" s="1219"/>
      <c r="AI41" s="1219"/>
      <c r="AJ41" s="1219"/>
      <c r="AK41" s="1219"/>
      <c r="AL41" s="1219"/>
      <c r="AM41" s="1219"/>
      <c r="AN41" s="1219"/>
      <c r="AO41" s="1219"/>
      <c r="AP41" s="1219"/>
      <c r="AQ41" s="1219"/>
      <c r="AR41" s="1219"/>
      <c r="AS41" s="1219"/>
      <c r="AT41" s="1219"/>
      <c r="AU41" s="1219"/>
      <c r="AV41" s="1219"/>
      <c r="AW41" s="1219"/>
      <c r="AX41" s="1219"/>
      <c r="AY41" s="1219"/>
      <c r="AZ41" s="1219"/>
      <c r="BA41" s="1219"/>
      <c r="BB41" s="1219"/>
      <c r="BC41" s="1219"/>
      <c r="BD41" s="1219"/>
      <c r="BE41" s="1219"/>
      <c r="BF41" s="1219"/>
      <c r="BG41" s="1219"/>
      <c r="BH41" s="1219"/>
      <c r="BI41" s="1219"/>
      <c r="BJ41" s="1219"/>
      <c r="BK41" s="1219"/>
      <c r="BL41" s="1219"/>
      <c r="BM41" s="1219"/>
      <c r="BN41" s="1219"/>
      <c r="BO41" s="1219"/>
      <c r="BP41" s="1219"/>
      <c r="BQ41" s="1219"/>
      <c r="BR41" s="1219"/>
      <c r="BS41" s="1219"/>
      <c r="BT41" s="1219"/>
      <c r="BU41" s="1219"/>
      <c r="BV41" s="1219"/>
      <c r="BW41" s="1219"/>
      <c r="BX41" s="1219"/>
      <c r="BY41" s="1219"/>
      <c r="BZ41" s="1219"/>
      <c r="CA41" s="1219"/>
      <c r="CB41" s="1219"/>
      <c r="CC41" s="1219"/>
      <c r="CD41" s="1219"/>
      <c r="CE41" s="1219"/>
      <c r="CF41" s="1219"/>
      <c r="CG41" s="1219"/>
      <c r="CH41" s="1219"/>
      <c r="CI41" s="1219"/>
      <c r="CJ41" s="1219"/>
      <c r="CK41" s="1219"/>
      <c r="CL41" s="1219"/>
      <c r="CM41" s="1219"/>
      <c r="CN41" s="1219"/>
      <c r="CO41" s="1219"/>
      <c r="CP41" s="1219"/>
      <c r="CQ41" s="1219"/>
      <c r="CR41" s="1219"/>
      <c r="CS41" s="1219"/>
      <c r="CT41" s="1219"/>
      <c r="CU41" s="1219"/>
      <c r="CV41" s="1219"/>
      <c r="CW41" s="1219"/>
      <c r="CX41" s="1219"/>
      <c r="CY41" s="1219"/>
      <c r="CZ41" s="1219"/>
      <c r="DA41" s="1219"/>
      <c r="DB41" s="1219"/>
      <c r="DC41" s="1219"/>
      <c r="DD41" s="1221"/>
    </row>
    <row r="42" spans="2:109" x14ac:dyDescent="0.15">
      <c r="B42" s="1222"/>
      <c r="G42" s="1229"/>
      <c r="I42" s="1230"/>
      <c r="J42" s="1230"/>
      <c r="K42" s="1230"/>
      <c r="AM42" s="1229"/>
      <c r="AN42" s="1229" t="s">
        <v>558</v>
      </c>
      <c r="AP42" s="1230"/>
      <c r="AQ42" s="1230"/>
      <c r="AR42" s="1230"/>
      <c r="AY42" s="1229"/>
      <c r="BA42" s="1230"/>
      <c r="BB42" s="1230"/>
      <c r="BC42" s="1230"/>
      <c r="BK42" s="1229"/>
      <c r="BM42" s="1230"/>
      <c r="BN42" s="1230"/>
      <c r="BO42" s="1230"/>
      <c r="BW42" s="1229"/>
      <c r="BY42" s="1230"/>
      <c r="BZ42" s="1230"/>
      <c r="CA42" s="1230"/>
      <c r="CI42" s="1229"/>
      <c r="CK42" s="1230"/>
      <c r="CL42" s="1230"/>
      <c r="CM42" s="1230"/>
      <c r="CU42" s="1229"/>
      <c r="CW42" s="1230"/>
      <c r="CX42" s="1230"/>
      <c r="CY42" s="1230"/>
    </row>
    <row r="43" spans="2:109" ht="13.5" customHeight="1" x14ac:dyDescent="0.15">
      <c r="B43" s="1222"/>
      <c r="AN43" s="1231" t="s">
        <v>559</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x14ac:dyDescent="0.15">
      <c r="B44" s="1222"/>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x14ac:dyDescent="0.15">
      <c r="B45" s="1222"/>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x14ac:dyDescent="0.15">
      <c r="B46" s="1222"/>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x14ac:dyDescent="0.15">
      <c r="B47" s="1222"/>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x14ac:dyDescent="0.15">
      <c r="B48" s="1222"/>
      <c r="H48" s="1240"/>
      <c r="I48" s="1240"/>
      <c r="J48" s="1240"/>
      <c r="AN48" s="1240"/>
      <c r="AO48" s="1240"/>
      <c r="AP48" s="1240"/>
      <c r="AZ48" s="1240"/>
      <c r="BA48" s="1240"/>
      <c r="BB48" s="1240"/>
      <c r="BL48" s="1240"/>
      <c r="BM48" s="1240"/>
      <c r="BN48" s="1240"/>
      <c r="BX48" s="1240"/>
      <c r="BY48" s="1240"/>
      <c r="BZ48" s="1240"/>
      <c r="CJ48" s="1240"/>
      <c r="CK48" s="1240"/>
      <c r="CL48" s="1240"/>
      <c r="CV48" s="1240"/>
      <c r="CW48" s="1240"/>
      <c r="CX48" s="1240"/>
    </row>
    <row r="49" spans="1:109" x14ac:dyDescent="0.15">
      <c r="B49" s="1222"/>
      <c r="AN49" s="1216" t="s">
        <v>560</v>
      </c>
    </row>
    <row r="50" spans="1:109" x14ac:dyDescent="0.15">
      <c r="B50" s="1222"/>
      <c r="G50" s="1241"/>
      <c r="H50" s="1241"/>
      <c r="I50" s="1241"/>
      <c r="J50" s="1241"/>
      <c r="K50" s="1242"/>
      <c r="L50" s="1242"/>
      <c r="M50" s="1243"/>
      <c r="N50" s="1243"/>
      <c r="AN50" s="1244"/>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6"/>
      <c r="BP50" s="1247" t="s">
        <v>524</v>
      </c>
      <c r="BQ50" s="1247"/>
      <c r="BR50" s="1247"/>
      <c r="BS50" s="1247"/>
      <c r="BT50" s="1247"/>
      <c r="BU50" s="1247"/>
      <c r="BV50" s="1247"/>
      <c r="BW50" s="1247"/>
      <c r="BX50" s="1247" t="s">
        <v>525</v>
      </c>
      <c r="BY50" s="1247"/>
      <c r="BZ50" s="1247"/>
      <c r="CA50" s="1247"/>
      <c r="CB50" s="1247"/>
      <c r="CC50" s="1247"/>
      <c r="CD50" s="1247"/>
      <c r="CE50" s="1247"/>
      <c r="CF50" s="1247" t="s">
        <v>526</v>
      </c>
      <c r="CG50" s="1247"/>
      <c r="CH50" s="1247"/>
      <c r="CI50" s="1247"/>
      <c r="CJ50" s="1247"/>
      <c r="CK50" s="1247"/>
      <c r="CL50" s="1247"/>
      <c r="CM50" s="1247"/>
      <c r="CN50" s="1247" t="s">
        <v>527</v>
      </c>
      <c r="CO50" s="1247"/>
      <c r="CP50" s="1247"/>
      <c r="CQ50" s="1247"/>
      <c r="CR50" s="1247"/>
      <c r="CS50" s="1247"/>
      <c r="CT50" s="1247"/>
      <c r="CU50" s="1247"/>
      <c r="CV50" s="1247" t="s">
        <v>528</v>
      </c>
      <c r="CW50" s="1247"/>
      <c r="CX50" s="1247"/>
      <c r="CY50" s="1247"/>
      <c r="CZ50" s="1247"/>
      <c r="DA50" s="1247"/>
      <c r="DB50" s="1247"/>
      <c r="DC50" s="1247"/>
    </row>
    <row r="51" spans="1:109" ht="13.5" customHeight="1" x14ac:dyDescent="0.15">
      <c r="B51" s="1222"/>
      <c r="G51" s="1248"/>
      <c r="H51" s="1248"/>
      <c r="I51" s="1249"/>
      <c r="J51" s="1249"/>
      <c r="K51" s="1250"/>
      <c r="L51" s="1250"/>
      <c r="M51" s="1250"/>
      <c r="N51" s="1250"/>
      <c r="AM51" s="1240"/>
      <c r="AN51" s="1251" t="s">
        <v>561</v>
      </c>
      <c r="AO51" s="1251"/>
      <c r="AP51" s="1251"/>
      <c r="AQ51" s="1251"/>
      <c r="AR51" s="1251"/>
      <c r="AS51" s="1251"/>
      <c r="AT51" s="1251"/>
      <c r="AU51" s="1251"/>
      <c r="AV51" s="1251"/>
      <c r="AW51" s="1251"/>
      <c r="AX51" s="1251"/>
      <c r="AY51" s="1251"/>
      <c r="AZ51" s="1251"/>
      <c r="BA51" s="1251"/>
      <c r="BB51" s="1251" t="s">
        <v>562</v>
      </c>
      <c r="BC51" s="1251"/>
      <c r="BD51" s="1251"/>
      <c r="BE51" s="1251"/>
      <c r="BF51" s="1251"/>
      <c r="BG51" s="1251"/>
      <c r="BH51" s="1251"/>
      <c r="BI51" s="1251"/>
      <c r="BJ51" s="1251"/>
      <c r="BK51" s="1251"/>
      <c r="BL51" s="1251"/>
      <c r="BM51" s="1251"/>
      <c r="BN51" s="1251"/>
      <c r="BO51" s="1251"/>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x14ac:dyDescent="0.15">
      <c r="B52" s="1222"/>
      <c r="G52" s="1248"/>
      <c r="H52" s="1248"/>
      <c r="I52" s="1249"/>
      <c r="J52" s="1249"/>
      <c r="K52" s="1250"/>
      <c r="L52" s="1250"/>
      <c r="M52" s="1250"/>
      <c r="N52" s="1250"/>
      <c r="AM52" s="1240"/>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1230"/>
      <c r="B53" s="1222"/>
      <c r="G53" s="1248"/>
      <c r="H53" s="1248"/>
      <c r="I53" s="1241"/>
      <c r="J53" s="1241"/>
      <c r="K53" s="1250"/>
      <c r="L53" s="1250"/>
      <c r="M53" s="1250"/>
      <c r="N53" s="1250"/>
      <c r="AM53" s="1240"/>
      <c r="AN53" s="1251"/>
      <c r="AO53" s="1251"/>
      <c r="AP53" s="1251"/>
      <c r="AQ53" s="1251"/>
      <c r="AR53" s="1251"/>
      <c r="AS53" s="1251"/>
      <c r="AT53" s="1251"/>
      <c r="AU53" s="1251"/>
      <c r="AV53" s="1251"/>
      <c r="AW53" s="1251"/>
      <c r="AX53" s="1251"/>
      <c r="AY53" s="1251"/>
      <c r="AZ53" s="1251"/>
      <c r="BA53" s="1251"/>
      <c r="BB53" s="1251" t="s">
        <v>563</v>
      </c>
      <c r="BC53" s="1251"/>
      <c r="BD53" s="1251"/>
      <c r="BE53" s="1251"/>
      <c r="BF53" s="1251"/>
      <c r="BG53" s="1251"/>
      <c r="BH53" s="1251"/>
      <c r="BI53" s="1251"/>
      <c r="BJ53" s="1251"/>
      <c r="BK53" s="1251"/>
      <c r="BL53" s="1251"/>
      <c r="BM53" s="1251"/>
      <c r="BN53" s="1251"/>
      <c r="BO53" s="1251"/>
      <c r="BP53" s="1252">
        <v>65.900000000000006</v>
      </c>
      <c r="BQ53" s="1252"/>
      <c r="BR53" s="1252"/>
      <c r="BS53" s="1252"/>
      <c r="BT53" s="1252"/>
      <c r="BU53" s="1252"/>
      <c r="BV53" s="1252"/>
      <c r="BW53" s="1252"/>
      <c r="BX53" s="1252">
        <v>67.599999999999994</v>
      </c>
      <c r="BY53" s="1252"/>
      <c r="BZ53" s="1252"/>
      <c r="CA53" s="1252"/>
      <c r="CB53" s="1252"/>
      <c r="CC53" s="1252"/>
      <c r="CD53" s="1252"/>
      <c r="CE53" s="1252"/>
      <c r="CF53" s="1252">
        <v>69.2</v>
      </c>
      <c r="CG53" s="1252"/>
      <c r="CH53" s="1252"/>
      <c r="CI53" s="1252"/>
      <c r="CJ53" s="1252"/>
      <c r="CK53" s="1252"/>
      <c r="CL53" s="1252"/>
      <c r="CM53" s="1252"/>
      <c r="CN53" s="1252">
        <v>70.900000000000006</v>
      </c>
      <c r="CO53" s="1252"/>
      <c r="CP53" s="1252"/>
      <c r="CQ53" s="1252"/>
      <c r="CR53" s="1252"/>
      <c r="CS53" s="1252"/>
      <c r="CT53" s="1252"/>
      <c r="CU53" s="1252"/>
      <c r="CV53" s="1252">
        <v>73</v>
      </c>
      <c r="CW53" s="1252"/>
      <c r="CX53" s="1252"/>
      <c r="CY53" s="1252"/>
      <c r="CZ53" s="1252"/>
      <c r="DA53" s="1252"/>
      <c r="DB53" s="1252"/>
      <c r="DC53" s="1252"/>
    </row>
    <row r="54" spans="1:109" x14ac:dyDescent="0.15">
      <c r="A54" s="1230"/>
      <c r="B54" s="1222"/>
      <c r="G54" s="1248"/>
      <c r="H54" s="1248"/>
      <c r="I54" s="1241"/>
      <c r="J54" s="1241"/>
      <c r="K54" s="1250"/>
      <c r="L54" s="1250"/>
      <c r="M54" s="1250"/>
      <c r="N54" s="1250"/>
      <c r="AM54" s="1240"/>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1230"/>
      <c r="B55" s="1222"/>
      <c r="G55" s="1241"/>
      <c r="H55" s="1241"/>
      <c r="I55" s="1241"/>
      <c r="J55" s="1241"/>
      <c r="K55" s="1250"/>
      <c r="L55" s="1250"/>
      <c r="M55" s="1250"/>
      <c r="N55" s="1250"/>
      <c r="AN55" s="1247" t="s">
        <v>564</v>
      </c>
      <c r="AO55" s="1247"/>
      <c r="AP55" s="1247"/>
      <c r="AQ55" s="1247"/>
      <c r="AR55" s="1247"/>
      <c r="AS55" s="1247"/>
      <c r="AT55" s="1247"/>
      <c r="AU55" s="1247"/>
      <c r="AV55" s="1247"/>
      <c r="AW55" s="1247"/>
      <c r="AX55" s="1247"/>
      <c r="AY55" s="1247"/>
      <c r="AZ55" s="1247"/>
      <c r="BA55" s="1247"/>
      <c r="BB55" s="1251" t="s">
        <v>562</v>
      </c>
      <c r="BC55" s="1251"/>
      <c r="BD55" s="1251"/>
      <c r="BE55" s="1251"/>
      <c r="BF55" s="1251"/>
      <c r="BG55" s="1251"/>
      <c r="BH55" s="1251"/>
      <c r="BI55" s="1251"/>
      <c r="BJ55" s="1251"/>
      <c r="BK55" s="1251"/>
      <c r="BL55" s="1251"/>
      <c r="BM55" s="1251"/>
      <c r="BN55" s="1251"/>
      <c r="BO55" s="1251"/>
      <c r="BP55" s="1252">
        <v>0</v>
      </c>
      <c r="BQ55" s="1252"/>
      <c r="BR55" s="1252"/>
      <c r="BS55" s="1252"/>
      <c r="BT55" s="1252"/>
      <c r="BU55" s="1252"/>
      <c r="BV55" s="1252"/>
      <c r="BW55" s="1252"/>
      <c r="BX55" s="1252">
        <v>0</v>
      </c>
      <c r="BY55" s="1252"/>
      <c r="BZ55" s="1252"/>
      <c r="CA55" s="1252"/>
      <c r="CB55" s="1252"/>
      <c r="CC55" s="1252"/>
      <c r="CD55" s="1252"/>
      <c r="CE55" s="1252"/>
      <c r="CF55" s="1252">
        <v>0</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x14ac:dyDescent="0.15">
      <c r="A56" s="1230"/>
      <c r="B56" s="1222"/>
      <c r="G56" s="1241"/>
      <c r="H56" s="1241"/>
      <c r="I56" s="1241"/>
      <c r="J56" s="1241"/>
      <c r="K56" s="1250"/>
      <c r="L56" s="1250"/>
      <c r="M56" s="1250"/>
      <c r="N56" s="1250"/>
      <c r="AN56" s="1247"/>
      <c r="AO56" s="1247"/>
      <c r="AP56" s="1247"/>
      <c r="AQ56" s="1247"/>
      <c r="AR56" s="1247"/>
      <c r="AS56" s="1247"/>
      <c r="AT56" s="1247"/>
      <c r="AU56" s="1247"/>
      <c r="AV56" s="1247"/>
      <c r="AW56" s="1247"/>
      <c r="AX56" s="1247"/>
      <c r="AY56" s="1247"/>
      <c r="AZ56" s="1247"/>
      <c r="BA56" s="1247"/>
      <c r="BB56" s="1251"/>
      <c r="BC56" s="1251"/>
      <c r="BD56" s="1251"/>
      <c r="BE56" s="1251"/>
      <c r="BF56" s="1251"/>
      <c r="BG56" s="1251"/>
      <c r="BH56" s="1251"/>
      <c r="BI56" s="1251"/>
      <c r="BJ56" s="1251"/>
      <c r="BK56" s="1251"/>
      <c r="BL56" s="1251"/>
      <c r="BM56" s="1251"/>
      <c r="BN56" s="1251"/>
      <c r="BO56" s="1251"/>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1230" customFormat="1" x14ac:dyDescent="0.15">
      <c r="B57" s="1253"/>
      <c r="G57" s="1241"/>
      <c r="H57" s="1241"/>
      <c r="I57" s="1254"/>
      <c r="J57" s="1254"/>
      <c r="K57" s="1250"/>
      <c r="L57" s="1250"/>
      <c r="M57" s="1250"/>
      <c r="N57" s="1250"/>
      <c r="AM57" s="1216"/>
      <c r="AN57" s="1247"/>
      <c r="AO57" s="1247"/>
      <c r="AP57" s="1247"/>
      <c r="AQ57" s="1247"/>
      <c r="AR57" s="1247"/>
      <c r="AS57" s="1247"/>
      <c r="AT57" s="1247"/>
      <c r="AU57" s="1247"/>
      <c r="AV57" s="1247"/>
      <c r="AW57" s="1247"/>
      <c r="AX57" s="1247"/>
      <c r="AY57" s="1247"/>
      <c r="AZ57" s="1247"/>
      <c r="BA57" s="1247"/>
      <c r="BB57" s="1251" t="s">
        <v>563</v>
      </c>
      <c r="BC57" s="1251"/>
      <c r="BD57" s="1251"/>
      <c r="BE57" s="1251"/>
      <c r="BF57" s="1251"/>
      <c r="BG57" s="1251"/>
      <c r="BH57" s="1251"/>
      <c r="BI57" s="1251"/>
      <c r="BJ57" s="1251"/>
      <c r="BK57" s="1251"/>
      <c r="BL57" s="1251"/>
      <c r="BM57" s="1251"/>
      <c r="BN57" s="1251"/>
      <c r="BO57" s="1251"/>
      <c r="BP57" s="1252">
        <v>60.2</v>
      </c>
      <c r="BQ57" s="1252"/>
      <c r="BR57" s="1252"/>
      <c r="BS57" s="1252"/>
      <c r="BT57" s="1252"/>
      <c r="BU57" s="1252"/>
      <c r="BV57" s="1252"/>
      <c r="BW57" s="1252"/>
      <c r="BX57" s="1252">
        <v>61</v>
      </c>
      <c r="BY57" s="1252"/>
      <c r="BZ57" s="1252"/>
      <c r="CA57" s="1252"/>
      <c r="CB57" s="1252"/>
      <c r="CC57" s="1252"/>
      <c r="CD57" s="1252"/>
      <c r="CE57" s="1252"/>
      <c r="CF57" s="1252">
        <v>62.2</v>
      </c>
      <c r="CG57" s="1252"/>
      <c r="CH57" s="1252"/>
      <c r="CI57" s="1252"/>
      <c r="CJ57" s="1252"/>
      <c r="CK57" s="1252"/>
      <c r="CL57" s="1252"/>
      <c r="CM57" s="1252"/>
      <c r="CN57" s="1252">
        <v>63.6</v>
      </c>
      <c r="CO57" s="1252"/>
      <c r="CP57" s="1252"/>
      <c r="CQ57" s="1252"/>
      <c r="CR57" s="1252"/>
      <c r="CS57" s="1252"/>
      <c r="CT57" s="1252"/>
      <c r="CU57" s="1252"/>
      <c r="CV57" s="1252">
        <v>65.900000000000006</v>
      </c>
      <c r="CW57" s="1252"/>
      <c r="CX57" s="1252"/>
      <c r="CY57" s="1252"/>
      <c r="CZ57" s="1252"/>
      <c r="DA57" s="1252"/>
      <c r="DB57" s="1252"/>
      <c r="DC57" s="1252"/>
      <c r="DD57" s="1255"/>
      <c r="DE57" s="1253"/>
    </row>
    <row r="58" spans="1:109" s="1230" customFormat="1" x14ac:dyDescent="0.15">
      <c r="A58" s="1216"/>
      <c r="B58" s="1253"/>
      <c r="G58" s="1241"/>
      <c r="H58" s="1241"/>
      <c r="I58" s="1254"/>
      <c r="J58" s="1254"/>
      <c r="K58" s="1250"/>
      <c r="L58" s="1250"/>
      <c r="M58" s="1250"/>
      <c r="N58" s="1250"/>
      <c r="AM58" s="1216"/>
      <c r="AN58" s="1247"/>
      <c r="AO58" s="1247"/>
      <c r="AP58" s="1247"/>
      <c r="AQ58" s="1247"/>
      <c r="AR58" s="1247"/>
      <c r="AS58" s="1247"/>
      <c r="AT58" s="1247"/>
      <c r="AU58" s="1247"/>
      <c r="AV58" s="1247"/>
      <c r="AW58" s="1247"/>
      <c r="AX58" s="1247"/>
      <c r="AY58" s="1247"/>
      <c r="AZ58" s="1247"/>
      <c r="BA58" s="1247"/>
      <c r="BB58" s="1251"/>
      <c r="BC58" s="1251"/>
      <c r="BD58" s="1251"/>
      <c r="BE58" s="1251"/>
      <c r="BF58" s="1251"/>
      <c r="BG58" s="1251"/>
      <c r="BH58" s="1251"/>
      <c r="BI58" s="1251"/>
      <c r="BJ58" s="1251"/>
      <c r="BK58" s="1251"/>
      <c r="BL58" s="1251"/>
      <c r="BM58" s="1251"/>
      <c r="BN58" s="1251"/>
      <c r="BO58" s="1251"/>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1255"/>
      <c r="DE58" s="1253"/>
    </row>
    <row r="59" spans="1:109" s="1230" customFormat="1" x14ac:dyDescent="0.15">
      <c r="A59" s="1216"/>
      <c r="B59" s="1253"/>
      <c r="K59" s="1256"/>
      <c r="L59" s="1256"/>
      <c r="M59" s="1256"/>
      <c r="N59" s="1256"/>
      <c r="AQ59" s="1256"/>
      <c r="AR59" s="1256"/>
      <c r="AS59" s="1256"/>
      <c r="AT59" s="1256"/>
      <c r="BC59" s="1256"/>
      <c r="BD59" s="1256"/>
      <c r="BE59" s="1256"/>
      <c r="BF59" s="1256"/>
      <c r="BO59" s="1256"/>
      <c r="BP59" s="1256"/>
      <c r="BQ59" s="1256"/>
      <c r="BR59" s="1256"/>
      <c r="CA59" s="1256"/>
      <c r="CB59" s="1256"/>
      <c r="CC59" s="1256"/>
      <c r="CD59" s="1256"/>
      <c r="CM59" s="1256"/>
      <c r="CN59" s="1256"/>
      <c r="CO59" s="1256"/>
      <c r="CP59" s="1256"/>
      <c r="CY59" s="1256"/>
      <c r="CZ59" s="1256"/>
      <c r="DA59" s="1256"/>
      <c r="DB59" s="1256"/>
      <c r="DC59" s="1256"/>
      <c r="DD59" s="1255"/>
      <c r="DE59" s="1253"/>
    </row>
    <row r="60" spans="1:109" s="1230" customFormat="1" x14ac:dyDescent="0.15">
      <c r="A60" s="1216"/>
      <c r="B60" s="1253"/>
      <c r="K60" s="1256"/>
      <c r="L60" s="1256"/>
      <c r="M60" s="1256"/>
      <c r="N60" s="1256"/>
      <c r="AQ60" s="1256"/>
      <c r="AR60" s="1256"/>
      <c r="AS60" s="1256"/>
      <c r="AT60" s="1256"/>
      <c r="BC60" s="1256"/>
      <c r="BD60" s="1256"/>
      <c r="BE60" s="1256"/>
      <c r="BF60" s="1256"/>
      <c r="BO60" s="1256"/>
      <c r="BP60" s="1256"/>
      <c r="BQ60" s="1256"/>
      <c r="BR60" s="1256"/>
      <c r="CA60" s="1256"/>
      <c r="CB60" s="1256"/>
      <c r="CC60" s="1256"/>
      <c r="CD60" s="1256"/>
      <c r="CM60" s="1256"/>
      <c r="CN60" s="1256"/>
      <c r="CO60" s="1256"/>
      <c r="CP60" s="1256"/>
      <c r="CY60" s="1256"/>
      <c r="CZ60" s="1256"/>
      <c r="DA60" s="1256"/>
      <c r="DB60" s="1256"/>
      <c r="DC60" s="1256"/>
      <c r="DD60" s="1255"/>
      <c r="DE60" s="1253"/>
    </row>
    <row r="61" spans="1:109" s="1230" customFormat="1" x14ac:dyDescent="0.15">
      <c r="A61" s="1216"/>
      <c r="B61" s="1257"/>
      <c r="C61" s="1258"/>
      <c r="D61" s="1258"/>
      <c r="E61" s="1258"/>
      <c r="F61" s="1258"/>
      <c r="G61" s="1258"/>
      <c r="H61" s="1258"/>
      <c r="I61" s="1258"/>
      <c r="J61" s="1258"/>
      <c r="K61" s="1258"/>
      <c r="L61" s="1258"/>
      <c r="M61" s="1259"/>
      <c r="N61" s="1259"/>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c r="AK61" s="1258"/>
      <c r="AL61" s="1258"/>
      <c r="AM61" s="1258"/>
      <c r="AN61" s="1258"/>
      <c r="AO61" s="1258"/>
      <c r="AP61" s="1258"/>
      <c r="AQ61" s="1258"/>
      <c r="AR61" s="1258"/>
      <c r="AS61" s="1259"/>
      <c r="AT61" s="1259"/>
      <c r="AU61" s="1258"/>
      <c r="AV61" s="1258"/>
      <c r="AW61" s="1258"/>
      <c r="AX61" s="1258"/>
      <c r="AY61" s="1258"/>
      <c r="AZ61" s="1258"/>
      <c r="BA61" s="1258"/>
      <c r="BB61" s="1258"/>
      <c r="BC61" s="1258"/>
      <c r="BD61" s="1258"/>
      <c r="BE61" s="1259"/>
      <c r="BF61" s="1259"/>
      <c r="BG61" s="1258"/>
      <c r="BH61" s="1258"/>
      <c r="BI61" s="1258"/>
      <c r="BJ61" s="1258"/>
      <c r="BK61" s="1258"/>
      <c r="BL61" s="1258"/>
      <c r="BM61" s="1258"/>
      <c r="BN61" s="1258"/>
      <c r="BO61" s="1258"/>
      <c r="BP61" s="1258"/>
      <c r="BQ61" s="1259"/>
      <c r="BR61" s="1259"/>
      <c r="BS61" s="1258"/>
      <c r="BT61" s="1258"/>
      <c r="BU61" s="1258"/>
      <c r="BV61" s="1258"/>
      <c r="BW61" s="1258"/>
      <c r="BX61" s="1258"/>
      <c r="BY61" s="1258"/>
      <c r="BZ61" s="1258"/>
      <c r="CA61" s="1258"/>
      <c r="CB61" s="1258"/>
      <c r="CC61" s="1259"/>
      <c r="CD61" s="1259"/>
      <c r="CE61" s="1258"/>
      <c r="CF61" s="1258"/>
      <c r="CG61" s="1258"/>
      <c r="CH61" s="1258"/>
      <c r="CI61" s="1258"/>
      <c r="CJ61" s="1258"/>
      <c r="CK61" s="1258"/>
      <c r="CL61" s="1258"/>
      <c r="CM61" s="1258"/>
      <c r="CN61" s="1258"/>
      <c r="CO61" s="1259"/>
      <c r="CP61" s="1259"/>
      <c r="CQ61" s="1258"/>
      <c r="CR61" s="1258"/>
      <c r="CS61" s="1258"/>
      <c r="CT61" s="1258"/>
      <c r="CU61" s="1258"/>
      <c r="CV61" s="1258"/>
      <c r="CW61" s="1258"/>
      <c r="CX61" s="1258"/>
      <c r="CY61" s="1258"/>
      <c r="CZ61" s="1258"/>
      <c r="DA61" s="1259"/>
      <c r="DB61" s="1259"/>
      <c r="DC61" s="1259"/>
      <c r="DD61" s="1260"/>
      <c r="DE61" s="1253"/>
    </row>
    <row r="62" spans="1:109" x14ac:dyDescent="0.15">
      <c r="B62" s="1227"/>
      <c r="C62" s="1227"/>
      <c r="D62" s="1227"/>
      <c r="E62" s="1227"/>
      <c r="F62" s="1227"/>
      <c r="G62" s="1227"/>
      <c r="H62" s="1227"/>
      <c r="I62" s="1227"/>
      <c r="J62" s="1227"/>
      <c r="K62" s="1227"/>
      <c r="L62" s="1227"/>
      <c r="M62" s="1227"/>
      <c r="N62" s="1227"/>
      <c r="O62" s="1227"/>
      <c r="P62" s="1227"/>
      <c r="Q62" s="1227"/>
      <c r="R62" s="1227"/>
      <c r="S62" s="1227"/>
      <c r="T62" s="1227"/>
      <c r="U62" s="1227"/>
      <c r="V62" s="1227"/>
      <c r="W62" s="1227"/>
      <c r="X62" s="1227"/>
      <c r="Y62" s="1227"/>
      <c r="Z62" s="1227"/>
      <c r="AA62" s="1227"/>
      <c r="AB62" s="1227"/>
      <c r="AC62" s="1227"/>
      <c r="AD62" s="1227"/>
      <c r="AE62" s="1227"/>
      <c r="AF62" s="1227"/>
      <c r="AG62" s="1227"/>
      <c r="AH62" s="1227"/>
      <c r="AI62" s="1227"/>
      <c r="AJ62" s="1227"/>
      <c r="AK62" s="1227"/>
      <c r="AL62" s="1227"/>
      <c r="AM62" s="1227"/>
      <c r="AN62" s="1227"/>
      <c r="AO62" s="1227"/>
      <c r="AP62" s="1227"/>
      <c r="AQ62" s="1227"/>
      <c r="AR62" s="1227"/>
      <c r="AS62" s="1227"/>
      <c r="AT62" s="1227"/>
      <c r="AU62" s="1227"/>
      <c r="AV62" s="1227"/>
      <c r="AW62" s="1227"/>
      <c r="AX62" s="1227"/>
      <c r="AY62" s="1227"/>
      <c r="AZ62" s="1227"/>
      <c r="BA62" s="1227"/>
      <c r="BB62" s="1227"/>
      <c r="BC62" s="1227"/>
      <c r="BD62" s="1227"/>
      <c r="BE62" s="1227"/>
      <c r="BF62" s="1227"/>
      <c r="BG62" s="1227"/>
      <c r="BH62" s="1227"/>
      <c r="BI62" s="1227"/>
      <c r="BJ62" s="1227"/>
      <c r="BK62" s="1227"/>
      <c r="BL62" s="1227"/>
      <c r="BM62" s="1227"/>
      <c r="BN62" s="1227"/>
      <c r="BO62" s="1227"/>
      <c r="BP62" s="1227"/>
      <c r="BQ62" s="1227"/>
      <c r="BR62" s="1227"/>
      <c r="BS62" s="1227"/>
      <c r="BT62" s="1227"/>
      <c r="BU62" s="1227"/>
      <c r="BV62" s="1227"/>
      <c r="BW62" s="1227"/>
      <c r="BX62" s="1227"/>
      <c r="BY62" s="1227"/>
      <c r="BZ62" s="1227"/>
      <c r="CA62" s="1227"/>
      <c r="CB62" s="1227"/>
      <c r="CC62" s="1227"/>
      <c r="CD62" s="1227"/>
      <c r="CE62" s="1227"/>
      <c r="CF62" s="1227"/>
      <c r="CG62" s="1227"/>
      <c r="CH62" s="1227"/>
      <c r="CI62" s="1227"/>
      <c r="CJ62" s="1227"/>
      <c r="CK62" s="1227"/>
      <c r="CL62" s="1227"/>
      <c r="CM62" s="1227"/>
      <c r="CN62" s="1227"/>
      <c r="CO62" s="1227"/>
      <c r="CP62" s="1227"/>
      <c r="CQ62" s="1227"/>
      <c r="CR62" s="1227"/>
      <c r="CS62" s="1227"/>
      <c r="CT62" s="1227"/>
      <c r="CU62" s="1227"/>
      <c r="CV62" s="1227"/>
      <c r="CW62" s="1227"/>
      <c r="CX62" s="1227"/>
      <c r="CY62" s="1227"/>
      <c r="CZ62" s="1227"/>
      <c r="DA62" s="1227"/>
      <c r="DB62" s="1227"/>
      <c r="DC62" s="1227"/>
      <c r="DD62" s="1227"/>
      <c r="DE62" s="1216"/>
    </row>
    <row r="63" spans="1:109" ht="17.25" x14ac:dyDescent="0.15">
      <c r="B63" s="1261" t="s">
        <v>565</v>
      </c>
    </row>
    <row r="64" spans="1:109" x14ac:dyDescent="0.15">
      <c r="B64" s="1222"/>
      <c r="G64" s="1229"/>
      <c r="I64" s="1262"/>
      <c r="J64" s="1262"/>
      <c r="K64" s="1262"/>
      <c r="L64" s="1262"/>
      <c r="M64" s="1262"/>
      <c r="N64" s="1263"/>
      <c r="AM64" s="1229"/>
      <c r="AN64" s="1229" t="s">
        <v>558</v>
      </c>
      <c r="AP64" s="1230"/>
      <c r="AQ64" s="1230"/>
      <c r="AR64" s="1230"/>
      <c r="AY64" s="1229"/>
      <c r="BA64" s="1230"/>
      <c r="BB64" s="1230"/>
      <c r="BC64" s="1230"/>
      <c r="BK64" s="1229"/>
      <c r="BM64" s="1230"/>
      <c r="BN64" s="1230"/>
      <c r="BO64" s="1230"/>
      <c r="BW64" s="1229"/>
      <c r="BY64" s="1230"/>
      <c r="BZ64" s="1230"/>
      <c r="CA64" s="1230"/>
      <c r="CI64" s="1229"/>
      <c r="CK64" s="1230"/>
      <c r="CL64" s="1230"/>
      <c r="CM64" s="1230"/>
      <c r="CU64" s="1229"/>
      <c r="CW64" s="1230"/>
      <c r="CX64" s="1230"/>
      <c r="CY64" s="1230"/>
    </row>
    <row r="65" spans="2:107" x14ac:dyDescent="0.15">
      <c r="B65" s="1222"/>
      <c r="AN65" s="1231" t="s">
        <v>566</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x14ac:dyDescent="0.15">
      <c r="B66" s="1222"/>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x14ac:dyDescent="0.15">
      <c r="B67" s="1222"/>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x14ac:dyDescent="0.15">
      <c r="B68" s="1222"/>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x14ac:dyDescent="0.15">
      <c r="B69" s="1222"/>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x14ac:dyDescent="0.15">
      <c r="B70" s="1222"/>
      <c r="H70" s="1264"/>
      <c r="I70" s="1264"/>
      <c r="J70" s="1265"/>
      <c r="K70" s="1265"/>
      <c r="L70" s="1266"/>
      <c r="M70" s="1265"/>
      <c r="N70" s="1266"/>
      <c r="AN70" s="1240"/>
      <c r="AO70" s="1240"/>
      <c r="AP70" s="1240"/>
      <c r="AZ70" s="1240"/>
      <c r="BA70" s="1240"/>
      <c r="BB70" s="1240"/>
      <c r="BL70" s="1240"/>
      <c r="BM70" s="1240"/>
      <c r="BN70" s="1240"/>
      <c r="BX70" s="1240"/>
      <c r="BY70" s="1240"/>
      <c r="BZ70" s="1240"/>
      <c r="CJ70" s="1240"/>
      <c r="CK70" s="1240"/>
      <c r="CL70" s="1240"/>
      <c r="CV70" s="1240"/>
      <c r="CW70" s="1240"/>
      <c r="CX70" s="1240"/>
    </row>
    <row r="71" spans="2:107" x14ac:dyDescent="0.15">
      <c r="B71" s="1222"/>
      <c r="G71" s="1267"/>
      <c r="I71" s="1268"/>
      <c r="J71" s="1265"/>
      <c r="K71" s="1265"/>
      <c r="L71" s="1266"/>
      <c r="M71" s="1265"/>
      <c r="N71" s="1266"/>
      <c r="AM71" s="1267"/>
      <c r="AN71" s="1216" t="s">
        <v>560</v>
      </c>
    </row>
    <row r="72" spans="2:107" x14ac:dyDescent="0.15">
      <c r="B72" s="1222"/>
      <c r="G72" s="1241"/>
      <c r="H72" s="1241"/>
      <c r="I72" s="1241"/>
      <c r="J72" s="1241"/>
      <c r="K72" s="1242"/>
      <c r="L72" s="1242"/>
      <c r="M72" s="1243"/>
      <c r="N72" s="1243"/>
      <c r="AN72" s="1244"/>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6"/>
      <c r="BP72" s="1247" t="s">
        <v>524</v>
      </c>
      <c r="BQ72" s="1247"/>
      <c r="BR72" s="1247"/>
      <c r="BS72" s="1247"/>
      <c r="BT72" s="1247"/>
      <c r="BU72" s="1247"/>
      <c r="BV72" s="1247"/>
      <c r="BW72" s="1247"/>
      <c r="BX72" s="1247" t="s">
        <v>525</v>
      </c>
      <c r="BY72" s="1247"/>
      <c r="BZ72" s="1247"/>
      <c r="CA72" s="1247"/>
      <c r="CB72" s="1247"/>
      <c r="CC72" s="1247"/>
      <c r="CD72" s="1247"/>
      <c r="CE72" s="1247"/>
      <c r="CF72" s="1247" t="s">
        <v>526</v>
      </c>
      <c r="CG72" s="1247"/>
      <c r="CH72" s="1247"/>
      <c r="CI72" s="1247"/>
      <c r="CJ72" s="1247"/>
      <c r="CK72" s="1247"/>
      <c r="CL72" s="1247"/>
      <c r="CM72" s="1247"/>
      <c r="CN72" s="1247" t="s">
        <v>527</v>
      </c>
      <c r="CO72" s="1247"/>
      <c r="CP72" s="1247"/>
      <c r="CQ72" s="1247"/>
      <c r="CR72" s="1247"/>
      <c r="CS72" s="1247"/>
      <c r="CT72" s="1247"/>
      <c r="CU72" s="1247"/>
      <c r="CV72" s="1247" t="s">
        <v>528</v>
      </c>
      <c r="CW72" s="1247"/>
      <c r="CX72" s="1247"/>
      <c r="CY72" s="1247"/>
      <c r="CZ72" s="1247"/>
      <c r="DA72" s="1247"/>
      <c r="DB72" s="1247"/>
      <c r="DC72" s="1247"/>
    </row>
    <row r="73" spans="2:107" x14ac:dyDescent="0.15">
      <c r="B73" s="1222"/>
      <c r="G73" s="1248"/>
      <c r="H73" s="1248"/>
      <c r="I73" s="1248"/>
      <c r="J73" s="1248"/>
      <c r="K73" s="1269"/>
      <c r="L73" s="1269"/>
      <c r="M73" s="1269"/>
      <c r="N73" s="1269"/>
      <c r="AM73" s="1240"/>
      <c r="AN73" s="1251" t="s">
        <v>561</v>
      </c>
      <c r="AO73" s="1251"/>
      <c r="AP73" s="1251"/>
      <c r="AQ73" s="1251"/>
      <c r="AR73" s="1251"/>
      <c r="AS73" s="1251"/>
      <c r="AT73" s="1251"/>
      <c r="AU73" s="1251"/>
      <c r="AV73" s="1251"/>
      <c r="AW73" s="1251"/>
      <c r="AX73" s="1251"/>
      <c r="AY73" s="1251"/>
      <c r="AZ73" s="1251"/>
      <c r="BA73" s="1251"/>
      <c r="BB73" s="1251" t="s">
        <v>562</v>
      </c>
      <c r="BC73" s="1251"/>
      <c r="BD73" s="1251"/>
      <c r="BE73" s="1251"/>
      <c r="BF73" s="1251"/>
      <c r="BG73" s="1251"/>
      <c r="BH73" s="1251"/>
      <c r="BI73" s="1251"/>
      <c r="BJ73" s="1251"/>
      <c r="BK73" s="1251"/>
      <c r="BL73" s="1251"/>
      <c r="BM73" s="1251"/>
      <c r="BN73" s="1251"/>
      <c r="BO73" s="1251"/>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x14ac:dyDescent="0.15">
      <c r="B74" s="1222"/>
      <c r="G74" s="1248"/>
      <c r="H74" s="1248"/>
      <c r="I74" s="1248"/>
      <c r="J74" s="1248"/>
      <c r="K74" s="1269"/>
      <c r="L74" s="1269"/>
      <c r="M74" s="1269"/>
      <c r="N74" s="1269"/>
      <c r="AM74" s="1240"/>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1222"/>
      <c r="G75" s="1248"/>
      <c r="H75" s="1248"/>
      <c r="I75" s="1241"/>
      <c r="J75" s="1241"/>
      <c r="K75" s="1250"/>
      <c r="L75" s="1250"/>
      <c r="M75" s="1250"/>
      <c r="N75" s="1250"/>
      <c r="AM75" s="1240"/>
      <c r="AN75" s="1251"/>
      <c r="AO75" s="1251"/>
      <c r="AP75" s="1251"/>
      <c r="AQ75" s="1251"/>
      <c r="AR75" s="1251"/>
      <c r="AS75" s="1251"/>
      <c r="AT75" s="1251"/>
      <c r="AU75" s="1251"/>
      <c r="AV75" s="1251"/>
      <c r="AW75" s="1251"/>
      <c r="AX75" s="1251"/>
      <c r="AY75" s="1251"/>
      <c r="AZ75" s="1251"/>
      <c r="BA75" s="1251"/>
      <c r="BB75" s="1251" t="s">
        <v>567</v>
      </c>
      <c r="BC75" s="1251"/>
      <c r="BD75" s="1251"/>
      <c r="BE75" s="1251"/>
      <c r="BF75" s="1251"/>
      <c r="BG75" s="1251"/>
      <c r="BH75" s="1251"/>
      <c r="BI75" s="1251"/>
      <c r="BJ75" s="1251"/>
      <c r="BK75" s="1251"/>
      <c r="BL75" s="1251"/>
      <c r="BM75" s="1251"/>
      <c r="BN75" s="1251"/>
      <c r="BO75" s="1251"/>
      <c r="BP75" s="1252">
        <v>6.3</v>
      </c>
      <c r="BQ75" s="1252"/>
      <c r="BR75" s="1252"/>
      <c r="BS75" s="1252"/>
      <c r="BT75" s="1252"/>
      <c r="BU75" s="1252"/>
      <c r="BV75" s="1252"/>
      <c r="BW75" s="1252"/>
      <c r="BX75" s="1252">
        <v>6.6</v>
      </c>
      <c r="BY75" s="1252"/>
      <c r="BZ75" s="1252"/>
      <c r="CA75" s="1252"/>
      <c r="CB75" s="1252"/>
      <c r="CC75" s="1252"/>
      <c r="CD75" s="1252"/>
      <c r="CE75" s="1252"/>
      <c r="CF75" s="1252">
        <v>6.3</v>
      </c>
      <c r="CG75" s="1252"/>
      <c r="CH75" s="1252"/>
      <c r="CI75" s="1252"/>
      <c r="CJ75" s="1252"/>
      <c r="CK75" s="1252"/>
      <c r="CL75" s="1252"/>
      <c r="CM75" s="1252"/>
      <c r="CN75" s="1252">
        <v>5.7</v>
      </c>
      <c r="CO75" s="1252"/>
      <c r="CP75" s="1252"/>
      <c r="CQ75" s="1252"/>
      <c r="CR75" s="1252"/>
      <c r="CS75" s="1252"/>
      <c r="CT75" s="1252"/>
      <c r="CU75" s="1252"/>
      <c r="CV75" s="1252">
        <v>5.3</v>
      </c>
      <c r="CW75" s="1252"/>
      <c r="CX75" s="1252"/>
      <c r="CY75" s="1252"/>
      <c r="CZ75" s="1252"/>
      <c r="DA75" s="1252"/>
      <c r="DB75" s="1252"/>
      <c r="DC75" s="1252"/>
    </row>
    <row r="76" spans="2:107" x14ac:dyDescent="0.15">
      <c r="B76" s="1222"/>
      <c r="G76" s="1248"/>
      <c r="H76" s="1248"/>
      <c r="I76" s="1241"/>
      <c r="J76" s="1241"/>
      <c r="K76" s="1250"/>
      <c r="L76" s="1250"/>
      <c r="M76" s="1250"/>
      <c r="N76" s="1250"/>
      <c r="AM76" s="1240"/>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1222"/>
      <c r="G77" s="1241"/>
      <c r="H77" s="1241"/>
      <c r="I77" s="1241"/>
      <c r="J77" s="1241"/>
      <c r="K77" s="1269"/>
      <c r="L77" s="1269"/>
      <c r="M77" s="1269"/>
      <c r="N77" s="1269"/>
      <c r="AN77" s="1247" t="s">
        <v>564</v>
      </c>
      <c r="AO77" s="1247"/>
      <c r="AP77" s="1247"/>
      <c r="AQ77" s="1247"/>
      <c r="AR77" s="1247"/>
      <c r="AS77" s="1247"/>
      <c r="AT77" s="1247"/>
      <c r="AU77" s="1247"/>
      <c r="AV77" s="1247"/>
      <c r="AW77" s="1247"/>
      <c r="AX77" s="1247"/>
      <c r="AY77" s="1247"/>
      <c r="AZ77" s="1247"/>
      <c r="BA77" s="1247"/>
      <c r="BB77" s="1251" t="s">
        <v>562</v>
      </c>
      <c r="BC77" s="1251"/>
      <c r="BD77" s="1251"/>
      <c r="BE77" s="1251"/>
      <c r="BF77" s="1251"/>
      <c r="BG77" s="1251"/>
      <c r="BH77" s="1251"/>
      <c r="BI77" s="1251"/>
      <c r="BJ77" s="1251"/>
      <c r="BK77" s="1251"/>
      <c r="BL77" s="1251"/>
      <c r="BM77" s="1251"/>
      <c r="BN77" s="1251"/>
      <c r="BO77" s="1251"/>
      <c r="BP77" s="1252">
        <v>0</v>
      </c>
      <c r="BQ77" s="1252"/>
      <c r="BR77" s="1252"/>
      <c r="BS77" s="1252"/>
      <c r="BT77" s="1252"/>
      <c r="BU77" s="1252"/>
      <c r="BV77" s="1252"/>
      <c r="BW77" s="1252"/>
      <c r="BX77" s="1252">
        <v>0</v>
      </c>
      <c r="BY77" s="1252"/>
      <c r="BZ77" s="1252"/>
      <c r="CA77" s="1252"/>
      <c r="CB77" s="1252"/>
      <c r="CC77" s="1252"/>
      <c r="CD77" s="1252"/>
      <c r="CE77" s="1252"/>
      <c r="CF77" s="1252">
        <v>0</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x14ac:dyDescent="0.15">
      <c r="B78" s="1222"/>
      <c r="G78" s="1241"/>
      <c r="H78" s="1241"/>
      <c r="I78" s="1241"/>
      <c r="J78" s="1241"/>
      <c r="K78" s="1269"/>
      <c r="L78" s="1269"/>
      <c r="M78" s="1269"/>
      <c r="N78" s="1269"/>
      <c r="AN78" s="1247"/>
      <c r="AO78" s="1247"/>
      <c r="AP78" s="1247"/>
      <c r="AQ78" s="1247"/>
      <c r="AR78" s="1247"/>
      <c r="AS78" s="1247"/>
      <c r="AT78" s="1247"/>
      <c r="AU78" s="1247"/>
      <c r="AV78" s="1247"/>
      <c r="AW78" s="1247"/>
      <c r="AX78" s="1247"/>
      <c r="AY78" s="1247"/>
      <c r="AZ78" s="1247"/>
      <c r="BA78" s="1247"/>
      <c r="BB78" s="1251"/>
      <c r="BC78" s="1251"/>
      <c r="BD78" s="1251"/>
      <c r="BE78" s="1251"/>
      <c r="BF78" s="1251"/>
      <c r="BG78" s="1251"/>
      <c r="BH78" s="1251"/>
      <c r="BI78" s="1251"/>
      <c r="BJ78" s="1251"/>
      <c r="BK78" s="1251"/>
      <c r="BL78" s="1251"/>
      <c r="BM78" s="1251"/>
      <c r="BN78" s="1251"/>
      <c r="BO78" s="1251"/>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1222"/>
      <c r="G79" s="1241"/>
      <c r="H79" s="1241"/>
      <c r="I79" s="1254"/>
      <c r="J79" s="1254"/>
      <c r="K79" s="1270"/>
      <c r="L79" s="1270"/>
      <c r="M79" s="1270"/>
      <c r="N79" s="1270"/>
      <c r="AN79" s="1247"/>
      <c r="AO79" s="1247"/>
      <c r="AP79" s="1247"/>
      <c r="AQ79" s="1247"/>
      <c r="AR79" s="1247"/>
      <c r="AS79" s="1247"/>
      <c r="AT79" s="1247"/>
      <c r="AU79" s="1247"/>
      <c r="AV79" s="1247"/>
      <c r="AW79" s="1247"/>
      <c r="AX79" s="1247"/>
      <c r="AY79" s="1247"/>
      <c r="AZ79" s="1247"/>
      <c r="BA79" s="1247"/>
      <c r="BB79" s="1251" t="s">
        <v>567</v>
      </c>
      <c r="BC79" s="1251"/>
      <c r="BD79" s="1251"/>
      <c r="BE79" s="1251"/>
      <c r="BF79" s="1251"/>
      <c r="BG79" s="1251"/>
      <c r="BH79" s="1251"/>
      <c r="BI79" s="1251"/>
      <c r="BJ79" s="1251"/>
      <c r="BK79" s="1251"/>
      <c r="BL79" s="1251"/>
      <c r="BM79" s="1251"/>
      <c r="BN79" s="1251"/>
      <c r="BO79" s="1251"/>
      <c r="BP79" s="1252">
        <v>7.3</v>
      </c>
      <c r="BQ79" s="1252"/>
      <c r="BR79" s="1252"/>
      <c r="BS79" s="1252"/>
      <c r="BT79" s="1252"/>
      <c r="BU79" s="1252"/>
      <c r="BV79" s="1252"/>
      <c r="BW79" s="1252"/>
      <c r="BX79" s="1252">
        <v>7.4</v>
      </c>
      <c r="BY79" s="1252"/>
      <c r="BZ79" s="1252"/>
      <c r="CA79" s="1252"/>
      <c r="CB79" s="1252"/>
      <c r="CC79" s="1252"/>
      <c r="CD79" s="1252"/>
      <c r="CE79" s="1252"/>
      <c r="CF79" s="1252">
        <v>7.5</v>
      </c>
      <c r="CG79" s="1252"/>
      <c r="CH79" s="1252"/>
      <c r="CI79" s="1252"/>
      <c r="CJ79" s="1252"/>
      <c r="CK79" s="1252"/>
      <c r="CL79" s="1252"/>
      <c r="CM79" s="1252"/>
      <c r="CN79" s="1252">
        <v>7.5</v>
      </c>
      <c r="CO79" s="1252"/>
      <c r="CP79" s="1252"/>
      <c r="CQ79" s="1252"/>
      <c r="CR79" s="1252"/>
      <c r="CS79" s="1252"/>
      <c r="CT79" s="1252"/>
      <c r="CU79" s="1252"/>
      <c r="CV79" s="1252">
        <v>7.7</v>
      </c>
      <c r="CW79" s="1252"/>
      <c r="CX79" s="1252"/>
      <c r="CY79" s="1252"/>
      <c r="CZ79" s="1252"/>
      <c r="DA79" s="1252"/>
      <c r="DB79" s="1252"/>
      <c r="DC79" s="1252"/>
    </row>
    <row r="80" spans="2:107" x14ac:dyDescent="0.15">
      <c r="B80" s="1222"/>
      <c r="G80" s="1241"/>
      <c r="H80" s="1241"/>
      <c r="I80" s="1254"/>
      <c r="J80" s="1254"/>
      <c r="K80" s="1270"/>
      <c r="L80" s="1270"/>
      <c r="M80" s="1270"/>
      <c r="N80" s="1270"/>
      <c r="AN80" s="1247"/>
      <c r="AO80" s="1247"/>
      <c r="AP80" s="1247"/>
      <c r="AQ80" s="1247"/>
      <c r="AR80" s="1247"/>
      <c r="AS80" s="1247"/>
      <c r="AT80" s="1247"/>
      <c r="AU80" s="1247"/>
      <c r="AV80" s="1247"/>
      <c r="AW80" s="1247"/>
      <c r="AX80" s="1247"/>
      <c r="AY80" s="1247"/>
      <c r="AZ80" s="1247"/>
      <c r="BA80" s="1247"/>
      <c r="BB80" s="1251"/>
      <c r="BC80" s="1251"/>
      <c r="BD80" s="1251"/>
      <c r="BE80" s="1251"/>
      <c r="BF80" s="1251"/>
      <c r="BG80" s="1251"/>
      <c r="BH80" s="1251"/>
      <c r="BI80" s="1251"/>
      <c r="BJ80" s="1251"/>
      <c r="BK80" s="1251"/>
      <c r="BL80" s="1251"/>
      <c r="BM80" s="1251"/>
      <c r="BN80" s="1251"/>
      <c r="BO80" s="1251"/>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1222"/>
    </row>
    <row r="82" spans="2:109" ht="17.25" x14ac:dyDescent="0.15">
      <c r="B82" s="1222"/>
      <c r="K82" s="1271"/>
      <c r="L82" s="1271"/>
      <c r="M82" s="1271"/>
      <c r="N82" s="1271"/>
      <c r="AQ82" s="1271"/>
      <c r="AR82" s="1271"/>
      <c r="AS82" s="1271"/>
      <c r="AT82" s="1271"/>
      <c r="BC82" s="1271"/>
      <c r="BD82" s="1271"/>
      <c r="BE82" s="1271"/>
      <c r="BF82" s="1271"/>
      <c r="BO82" s="1271"/>
      <c r="BP82" s="1271"/>
      <c r="BQ82" s="1271"/>
      <c r="BR82" s="1271"/>
      <c r="CA82" s="1271"/>
      <c r="CB82" s="1271"/>
      <c r="CC82" s="1271"/>
      <c r="CD82" s="1271"/>
      <c r="CM82" s="1271"/>
      <c r="CN82" s="1271"/>
      <c r="CO82" s="1271"/>
      <c r="CP82" s="1271"/>
      <c r="CY82" s="1271"/>
      <c r="CZ82" s="1271"/>
      <c r="DA82" s="1271"/>
      <c r="DB82" s="1271"/>
      <c r="DC82" s="1271"/>
    </row>
    <row r="83" spans="2:109" x14ac:dyDescent="0.15">
      <c r="B83" s="1224"/>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6"/>
    </row>
    <row r="84" spans="2:109" x14ac:dyDescent="0.15">
      <c r="DD84" s="1216"/>
      <c r="DE84" s="1216"/>
    </row>
    <row r="85" spans="2:109" x14ac:dyDescent="0.15">
      <c r="DD85" s="1216"/>
      <c r="DE85" s="1216"/>
    </row>
  </sheetData>
  <sheetProtection algorithmName="SHA-512" hashValue="c1jnQSD9JZmzhc7OjsWPv+JrTpJhfqvlvU7BgIHT28Xlwb4UXbU47JpqGJ3dUpK4BAjohZLJD8knRDJbxPICMw==" saltValue="J62Q5+E3kWVoa0ykCXUQ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568</v>
      </c>
    </row>
  </sheetData>
  <sheetProtection algorithmName="SHA-512" hashValue="O5lub7WOxfA3mEtwZW7DEO88IGj3RwzLSeTEQRh3H+EQrg+JOD8t1EJAeuDAdA86SR1wN+R1lKBw+ZYwzA9k+g==" saltValue="3sGcY7nzhKKdgEfQSLWE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569</v>
      </c>
    </row>
  </sheetData>
  <sheetProtection algorithmName="SHA-512" hashValue="myl55CxBWMN75BP3z/t2UA8piqKXnXyilsl/BIXRXn8yCdWrc4EH4nGWRGernvoTB2On5kkJHEC17v0hBq+K+A==" saltValue="kn6iwUCmNUyI7i4qj5a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180527</v>
      </c>
      <c r="E3" s="156"/>
      <c r="F3" s="157">
        <v>268375</v>
      </c>
      <c r="G3" s="158"/>
      <c r="H3" s="159"/>
    </row>
    <row r="4" spans="1:8" x14ac:dyDescent="0.15">
      <c r="A4" s="160"/>
      <c r="B4" s="161"/>
      <c r="C4" s="162"/>
      <c r="D4" s="163">
        <v>82970</v>
      </c>
      <c r="E4" s="164"/>
      <c r="F4" s="165">
        <v>119602</v>
      </c>
      <c r="G4" s="166"/>
      <c r="H4" s="167"/>
    </row>
    <row r="5" spans="1:8" x14ac:dyDescent="0.15">
      <c r="A5" s="148" t="s">
        <v>518</v>
      </c>
      <c r="B5" s="153"/>
      <c r="C5" s="154"/>
      <c r="D5" s="155">
        <v>340454</v>
      </c>
      <c r="E5" s="156"/>
      <c r="F5" s="157">
        <v>301035</v>
      </c>
      <c r="G5" s="158"/>
      <c r="H5" s="159"/>
    </row>
    <row r="6" spans="1:8" x14ac:dyDescent="0.15">
      <c r="A6" s="160"/>
      <c r="B6" s="161"/>
      <c r="C6" s="162"/>
      <c r="D6" s="163">
        <v>147087</v>
      </c>
      <c r="E6" s="164"/>
      <c r="F6" s="165">
        <v>154376</v>
      </c>
      <c r="G6" s="166"/>
      <c r="H6" s="167"/>
    </row>
    <row r="7" spans="1:8" x14ac:dyDescent="0.15">
      <c r="A7" s="148" t="s">
        <v>519</v>
      </c>
      <c r="B7" s="153"/>
      <c r="C7" s="154"/>
      <c r="D7" s="155">
        <v>437487</v>
      </c>
      <c r="E7" s="156"/>
      <c r="F7" s="157">
        <v>277467</v>
      </c>
      <c r="G7" s="158"/>
      <c r="H7" s="159"/>
    </row>
    <row r="8" spans="1:8" x14ac:dyDescent="0.15">
      <c r="A8" s="160"/>
      <c r="B8" s="161"/>
      <c r="C8" s="162"/>
      <c r="D8" s="163">
        <v>223806</v>
      </c>
      <c r="E8" s="164"/>
      <c r="F8" s="165">
        <v>128378</v>
      </c>
      <c r="G8" s="166"/>
      <c r="H8" s="167"/>
    </row>
    <row r="9" spans="1:8" x14ac:dyDescent="0.15">
      <c r="A9" s="148" t="s">
        <v>520</v>
      </c>
      <c r="B9" s="153"/>
      <c r="C9" s="154"/>
      <c r="D9" s="155">
        <v>200889</v>
      </c>
      <c r="E9" s="156"/>
      <c r="F9" s="157">
        <v>282256</v>
      </c>
      <c r="G9" s="158"/>
      <c r="H9" s="159"/>
    </row>
    <row r="10" spans="1:8" x14ac:dyDescent="0.15">
      <c r="A10" s="160"/>
      <c r="B10" s="161"/>
      <c r="C10" s="162"/>
      <c r="D10" s="163">
        <v>93465</v>
      </c>
      <c r="E10" s="164"/>
      <c r="F10" s="165">
        <v>145453</v>
      </c>
      <c r="G10" s="166"/>
      <c r="H10" s="167"/>
    </row>
    <row r="11" spans="1:8" x14ac:dyDescent="0.15">
      <c r="A11" s="148" t="s">
        <v>521</v>
      </c>
      <c r="B11" s="153"/>
      <c r="C11" s="154"/>
      <c r="D11" s="155">
        <v>164426</v>
      </c>
      <c r="E11" s="156"/>
      <c r="F11" s="157">
        <v>295341</v>
      </c>
      <c r="G11" s="158"/>
      <c r="H11" s="159"/>
    </row>
    <row r="12" spans="1:8" x14ac:dyDescent="0.15">
      <c r="A12" s="160"/>
      <c r="B12" s="161"/>
      <c r="C12" s="168"/>
      <c r="D12" s="163">
        <v>85445</v>
      </c>
      <c r="E12" s="164"/>
      <c r="F12" s="165">
        <v>137402</v>
      </c>
      <c r="G12" s="166"/>
      <c r="H12" s="167"/>
    </row>
    <row r="13" spans="1:8" x14ac:dyDescent="0.15">
      <c r="A13" s="148"/>
      <c r="B13" s="153"/>
      <c r="C13" s="169"/>
      <c r="D13" s="170">
        <v>264757</v>
      </c>
      <c r="E13" s="171"/>
      <c r="F13" s="172">
        <v>284895</v>
      </c>
      <c r="G13" s="173"/>
      <c r="H13" s="159"/>
    </row>
    <row r="14" spans="1:8" x14ac:dyDescent="0.15">
      <c r="A14" s="160"/>
      <c r="B14" s="161"/>
      <c r="C14" s="162"/>
      <c r="D14" s="163">
        <v>126555</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0.4</v>
      </c>
      <c r="C19" s="174">
        <f>ROUND(VALUE(SUBSTITUTE(実質収支比率等に係る経年分析!G$48,"▲","-")),2)</f>
        <v>3.45</v>
      </c>
      <c r="D19" s="174">
        <f>ROUND(VALUE(SUBSTITUTE(実質収支比率等に係る経年分析!H$48,"▲","-")),2)</f>
        <v>8.8000000000000007</v>
      </c>
      <c r="E19" s="174">
        <f>ROUND(VALUE(SUBSTITUTE(実質収支比率等に係る経年分析!I$48,"▲","-")),2)</f>
        <v>5.47</v>
      </c>
      <c r="F19" s="174">
        <f>ROUND(VALUE(SUBSTITUTE(実質収支比率等に係る経年分析!J$48,"▲","-")),2)</f>
        <v>4.7300000000000004</v>
      </c>
    </row>
    <row r="20" spans="1:11" x14ac:dyDescent="0.15">
      <c r="A20" s="174" t="s">
        <v>53</v>
      </c>
      <c r="B20" s="174">
        <f>ROUND(VALUE(SUBSTITUTE(実質収支比率等に係る経年分析!F$47,"▲","-")),2)</f>
        <v>13.5</v>
      </c>
      <c r="C20" s="174">
        <f>ROUND(VALUE(SUBSTITUTE(実質収支比率等に係る経年分析!G$47,"▲","-")),2)</f>
        <v>15.01</v>
      </c>
      <c r="D20" s="174">
        <f>ROUND(VALUE(SUBSTITUTE(実質収支比率等に係る経年分析!H$47,"▲","-")),2)</f>
        <v>21.98</v>
      </c>
      <c r="E20" s="174">
        <f>ROUND(VALUE(SUBSTITUTE(実質収支比率等に係る経年分析!I$47,"▲","-")),2)</f>
        <v>22.52</v>
      </c>
      <c r="F20" s="174">
        <f>ROUND(VALUE(SUBSTITUTE(実質収支比率等に係る経年分析!J$47,"▲","-")),2)</f>
        <v>24.93</v>
      </c>
    </row>
    <row r="21" spans="1:11" x14ac:dyDescent="0.15">
      <c r="A21" s="174" t="s">
        <v>54</v>
      </c>
      <c r="B21" s="174">
        <f>IF(ISNUMBER(VALUE(SUBSTITUTE(実質収支比率等に係る経年分析!F$49,"▲","-"))),ROUND(VALUE(SUBSTITUTE(実質収支比率等に係る経年分析!F$49,"▲","-")),2),NA())</f>
        <v>-0.43</v>
      </c>
      <c r="C21" s="174">
        <f>IF(ISNUMBER(VALUE(SUBSTITUTE(実質収支比率等に係る経年分析!G$49,"▲","-"))),ROUND(VALUE(SUBSTITUTE(実質収支比率等に係る経年分析!G$49,"▲","-")),2),NA())</f>
        <v>5.23</v>
      </c>
      <c r="D21" s="174">
        <f>IF(ISNUMBER(VALUE(SUBSTITUTE(実質収支比率等に係る経年分析!H$49,"▲","-"))),ROUND(VALUE(SUBSTITUTE(実質収支比率等に係る経年分析!H$49,"▲","-")),2),NA())</f>
        <v>13.95</v>
      </c>
      <c r="E21" s="174">
        <f>IF(ISNUMBER(VALUE(SUBSTITUTE(実質収支比率等に係る経年分析!I$49,"▲","-"))),ROUND(VALUE(SUBSTITUTE(実質収支比率等に係る経年分析!I$49,"▲","-")),2),NA())</f>
        <v>-3.55</v>
      </c>
      <c r="F21" s="174">
        <f>IF(ISNUMBER(VALUE(SUBSTITUTE(実質収支比率等に係る経年分析!J$49,"▲","-"))),ROUND(VALUE(SUBSTITUTE(実質収支比率等に係る経年分析!J$49,"▲","-")),2),NA())</f>
        <v>2.0299999999999998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0.15</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8.8000000000000007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206</v>
      </c>
      <c r="E42" s="176"/>
      <c r="F42" s="176"/>
      <c r="G42" s="176">
        <f>'実質公債費比率（分子）の構造'!L$52</f>
        <v>204</v>
      </c>
      <c r="H42" s="176"/>
      <c r="I42" s="176"/>
      <c r="J42" s="176">
        <f>'実質公債費比率（分子）の構造'!M$52</f>
        <v>220</v>
      </c>
      <c r="K42" s="176"/>
      <c r="L42" s="176"/>
      <c r="M42" s="176">
        <f>'実質公債費比率（分子）の構造'!N$52</f>
        <v>214</v>
      </c>
      <c r="N42" s="176"/>
      <c r="O42" s="176"/>
      <c r="P42" s="176">
        <f>'実質公債費比率（分子）の構造'!O$52</f>
        <v>211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22</v>
      </c>
      <c r="C45" s="176"/>
      <c r="D45" s="176"/>
      <c r="E45" s="176">
        <f>'実質公債費比率（分子）の構造'!L$49</f>
        <v>22</v>
      </c>
      <c r="F45" s="176"/>
      <c r="G45" s="176"/>
      <c r="H45" s="176">
        <f>'実質公債費比率（分子）の構造'!M$49</f>
        <v>20</v>
      </c>
      <c r="I45" s="176"/>
      <c r="J45" s="176"/>
      <c r="K45" s="176">
        <f>'実質公債費比率（分子）の構造'!N$49</f>
        <v>6</v>
      </c>
      <c r="L45" s="176"/>
      <c r="M45" s="176"/>
      <c r="N45" s="176">
        <f>'実質公債費比率（分子）の構造'!O$49</f>
        <v>2</v>
      </c>
      <c r="O45" s="176"/>
      <c r="P45" s="176"/>
    </row>
    <row r="46" spans="1:16" x14ac:dyDescent="0.15">
      <c r="A46" s="176" t="s">
        <v>64</v>
      </c>
      <c r="B46" s="176">
        <f>'実質公債費比率（分子）の構造'!K$48</f>
        <v>26</v>
      </c>
      <c r="C46" s="176"/>
      <c r="D46" s="176"/>
      <c r="E46" s="176">
        <f>'実質公債費比率（分子）の構造'!L$48</f>
        <v>28</v>
      </c>
      <c r="F46" s="176"/>
      <c r="G46" s="176"/>
      <c r="H46" s="176">
        <f>'実質公債費比率（分子）の構造'!M$48</f>
        <v>31</v>
      </c>
      <c r="I46" s="176"/>
      <c r="J46" s="176"/>
      <c r="K46" s="176">
        <f>'実質公債費比率（分子）の構造'!N$48</f>
        <v>31</v>
      </c>
      <c r="L46" s="176"/>
      <c r="M46" s="176"/>
      <c r="N46" s="176">
        <f>'実質公債費比率（分子）の構造'!O$48</f>
        <v>33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235</v>
      </c>
      <c r="C49" s="176"/>
      <c r="D49" s="176"/>
      <c r="E49" s="176">
        <f>'実質公債費比率（分子）の構造'!L$45</f>
        <v>230</v>
      </c>
      <c r="F49" s="176"/>
      <c r="G49" s="176"/>
      <c r="H49" s="176">
        <f>'実質公債費比率（分子）の構造'!M$45</f>
        <v>246</v>
      </c>
      <c r="I49" s="176"/>
      <c r="J49" s="176"/>
      <c r="K49" s="176">
        <f>'実質公債費比率（分子）の構造'!N$45</f>
        <v>245</v>
      </c>
      <c r="L49" s="176"/>
      <c r="M49" s="176"/>
      <c r="N49" s="176">
        <f>'実質公債費比率（分子）の構造'!O$45</f>
        <v>242</v>
      </c>
      <c r="O49" s="176"/>
      <c r="P49" s="176"/>
    </row>
    <row r="50" spans="1:16" x14ac:dyDescent="0.15">
      <c r="A50" s="176" t="s">
        <v>67</v>
      </c>
      <c r="B50" s="176" t="e">
        <f>NA()</f>
        <v>#N/A</v>
      </c>
      <c r="C50" s="176">
        <f>IF(ISNUMBER('実質公債費比率（分子）の構造'!K$53),'実質公債費比率（分子）の構造'!K$53,NA())</f>
        <v>77</v>
      </c>
      <c r="D50" s="176" t="e">
        <f>NA()</f>
        <v>#N/A</v>
      </c>
      <c r="E50" s="176" t="e">
        <f>NA()</f>
        <v>#N/A</v>
      </c>
      <c r="F50" s="176">
        <f>IF(ISNUMBER('実質公債費比率（分子）の構造'!L$53),'実質公債費比率（分子）の構造'!L$53,NA())</f>
        <v>76</v>
      </c>
      <c r="G50" s="176" t="e">
        <f>NA()</f>
        <v>#N/A</v>
      </c>
      <c r="H50" s="176" t="e">
        <f>NA()</f>
        <v>#N/A</v>
      </c>
      <c r="I50" s="176">
        <f>IF(ISNUMBER('実質公債費比率（分子）の構造'!M$53),'実質公債費比率（分子）の構造'!M$53,NA())</f>
        <v>77</v>
      </c>
      <c r="J50" s="176" t="e">
        <f>NA()</f>
        <v>#N/A</v>
      </c>
      <c r="K50" s="176" t="e">
        <f>NA()</f>
        <v>#N/A</v>
      </c>
      <c r="L50" s="176">
        <f>IF(ISNUMBER('実質公債費比率（分子）の構造'!N$53),'実質公債費比率（分子）の構造'!N$53,NA())</f>
        <v>68</v>
      </c>
      <c r="M50" s="176" t="e">
        <f>NA()</f>
        <v>#N/A</v>
      </c>
      <c r="N50" s="176" t="e">
        <f>NA()</f>
        <v>#N/A</v>
      </c>
      <c r="O50" s="176">
        <f>IF(ISNUMBER('実質公債費比率（分子）の構造'!O$53),'実質公債費比率（分子）の構造'!O$53,NA())</f>
        <v>66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1723</v>
      </c>
      <c r="E56" s="175"/>
      <c r="F56" s="175"/>
      <c r="G56" s="175">
        <f>'将来負担比率（分子）の構造'!J$52</f>
        <v>1669</v>
      </c>
      <c r="H56" s="175"/>
      <c r="I56" s="175"/>
      <c r="J56" s="175">
        <f>'将来負担比率（分子）の構造'!K$52</f>
        <v>1685</v>
      </c>
      <c r="K56" s="175"/>
      <c r="L56" s="175"/>
      <c r="M56" s="175">
        <f>'将来負担比率（分子）の構造'!L$52</f>
        <v>1621</v>
      </c>
      <c r="N56" s="175"/>
      <c r="O56" s="175"/>
      <c r="P56" s="175">
        <f>'将来負担比率（分子）の構造'!M$52</f>
        <v>1586</v>
      </c>
    </row>
    <row r="57" spans="1:16" x14ac:dyDescent="0.15">
      <c r="A57" s="175" t="s">
        <v>42</v>
      </c>
      <c r="B57" s="175"/>
      <c r="C57" s="175"/>
      <c r="D57" s="175">
        <f>'将来負担比率（分子）の構造'!I$51</f>
        <v>359</v>
      </c>
      <c r="E57" s="175"/>
      <c r="F57" s="175"/>
      <c r="G57" s="175">
        <f>'将来負担比率（分子）の構造'!J$51</f>
        <v>376</v>
      </c>
      <c r="H57" s="175"/>
      <c r="I57" s="175"/>
      <c r="J57" s="175">
        <f>'将来負担比率（分子）の構造'!K$51</f>
        <v>388</v>
      </c>
      <c r="K57" s="175"/>
      <c r="L57" s="175"/>
      <c r="M57" s="175">
        <f>'将来負担比率（分子）の構造'!L$51</f>
        <v>374</v>
      </c>
      <c r="N57" s="175"/>
      <c r="O57" s="175"/>
      <c r="P57" s="175">
        <f>'将来負担比率（分子）の構造'!M$51</f>
        <v>368</v>
      </c>
    </row>
    <row r="58" spans="1:16" x14ac:dyDescent="0.15">
      <c r="A58" s="175" t="s">
        <v>41</v>
      </c>
      <c r="B58" s="175"/>
      <c r="C58" s="175"/>
      <c r="D58" s="175">
        <f>'将来負担比率（分子）の構造'!I$50</f>
        <v>1198</v>
      </c>
      <c r="E58" s="175"/>
      <c r="F58" s="175"/>
      <c r="G58" s="175">
        <f>'将来負担比率（分子）の構造'!J$50</f>
        <v>1006</v>
      </c>
      <c r="H58" s="175"/>
      <c r="I58" s="175"/>
      <c r="J58" s="175">
        <f>'将来負担比率（分子）の構造'!K$50</f>
        <v>1373</v>
      </c>
      <c r="K58" s="175"/>
      <c r="L58" s="175"/>
      <c r="M58" s="175">
        <f>'将来負担比率（分子）の構造'!L$50</f>
        <v>1444</v>
      </c>
      <c r="N58" s="175"/>
      <c r="O58" s="175"/>
      <c r="P58" s="175">
        <f>'将来負担比率（分子）の構造'!M$50</f>
        <v>1482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261</v>
      </c>
      <c r="C62" s="175"/>
      <c r="D62" s="175"/>
      <c r="E62" s="175">
        <f>'将来負担比率（分子）の構造'!J$45</f>
        <v>289</v>
      </c>
      <c r="F62" s="175"/>
      <c r="G62" s="175"/>
      <c r="H62" s="175">
        <f>'将来負担比率（分子）の構造'!K$45</f>
        <v>280</v>
      </c>
      <c r="I62" s="175"/>
      <c r="J62" s="175"/>
      <c r="K62" s="175">
        <f>'将来負担比率（分子）の構造'!L$45</f>
        <v>288</v>
      </c>
      <c r="L62" s="175"/>
      <c r="M62" s="175"/>
      <c r="N62" s="175">
        <f>'将来負担比率（分子）の構造'!M$45</f>
        <v>285</v>
      </c>
      <c r="O62" s="175"/>
      <c r="P62" s="175"/>
    </row>
    <row r="63" spans="1:16" x14ac:dyDescent="0.15">
      <c r="A63" s="175" t="s">
        <v>34</v>
      </c>
      <c r="B63" s="175">
        <f>'将来負担比率（分子）の構造'!I$44</f>
        <v>54</v>
      </c>
      <c r="C63" s="175"/>
      <c r="D63" s="175"/>
      <c r="E63" s="175">
        <f>'将来負担比率（分子）の構造'!J$44</f>
        <v>29</v>
      </c>
      <c r="F63" s="175"/>
      <c r="G63" s="175"/>
      <c r="H63" s="175">
        <f>'将来負担比率（分子）の構造'!K$44</f>
        <v>11</v>
      </c>
      <c r="I63" s="175"/>
      <c r="J63" s="175"/>
      <c r="K63" s="175">
        <f>'将来負担比率（分子）の構造'!L$44</f>
        <v>6</v>
      </c>
      <c r="L63" s="175"/>
      <c r="M63" s="175"/>
      <c r="N63" s="175">
        <f>'将来負担比率（分子）の構造'!M$44</f>
        <v>4</v>
      </c>
      <c r="O63" s="175"/>
      <c r="P63" s="175"/>
    </row>
    <row r="64" spans="1:16" x14ac:dyDescent="0.15">
      <c r="A64" s="175" t="s">
        <v>33</v>
      </c>
      <c r="B64" s="175">
        <f>'将来負担比率（分子）の構造'!I$43</f>
        <v>326</v>
      </c>
      <c r="C64" s="175"/>
      <c r="D64" s="175"/>
      <c r="E64" s="175">
        <f>'将来負担比率（分子）の構造'!J$43</f>
        <v>336</v>
      </c>
      <c r="F64" s="175"/>
      <c r="G64" s="175"/>
      <c r="H64" s="175">
        <f>'将来負担比率（分子）の構造'!K$43</f>
        <v>318</v>
      </c>
      <c r="I64" s="175"/>
      <c r="J64" s="175"/>
      <c r="K64" s="175">
        <f>'将来負担比率（分子）の構造'!L$43</f>
        <v>341</v>
      </c>
      <c r="L64" s="175"/>
      <c r="M64" s="175"/>
      <c r="N64" s="175">
        <f>'将来負担比率（分子）の構造'!M$43</f>
        <v>599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2306</v>
      </c>
      <c r="C66" s="175"/>
      <c r="D66" s="175"/>
      <c r="E66" s="175">
        <f>'将来負担比率（分子）の構造'!J$41</f>
        <v>2281</v>
      </c>
      <c r="F66" s="175"/>
      <c r="G66" s="175"/>
      <c r="H66" s="175">
        <f>'将来負担比率（分子）の構造'!K$41</f>
        <v>2351</v>
      </c>
      <c r="I66" s="175"/>
      <c r="J66" s="175"/>
      <c r="K66" s="175">
        <f>'将来負担比率（分子）の構造'!L$41</f>
        <v>2246</v>
      </c>
      <c r="L66" s="175"/>
      <c r="M66" s="175"/>
      <c r="N66" s="175">
        <f>'将来負担比率（分子）の構造'!M$41</f>
        <v>2198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333</v>
      </c>
      <c r="C72" s="179">
        <f>基金残高に係る経年分析!G55</f>
        <v>333</v>
      </c>
      <c r="D72" s="179">
        <f>基金残高に係る経年分析!H55</f>
        <v>374</v>
      </c>
    </row>
    <row r="73" spans="1:16" x14ac:dyDescent="0.15">
      <c r="A73" s="178" t="s">
        <v>74</v>
      </c>
      <c r="B73" s="179">
        <f>基金残高に係る経年分析!F56</f>
        <v>137</v>
      </c>
      <c r="C73" s="179">
        <f>基金残高に係る経年分析!G56</f>
        <v>137</v>
      </c>
      <c r="D73" s="179">
        <f>基金残高に係る経年分析!H56</f>
        <v>143</v>
      </c>
    </row>
    <row r="74" spans="1:16" x14ac:dyDescent="0.15">
      <c r="A74" s="178" t="s">
        <v>75</v>
      </c>
      <c r="B74" s="179">
        <f>基金残高に係る経年分析!F57</f>
        <v>886</v>
      </c>
      <c r="C74" s="179">
        <f>基金残高に係る経年分析!G57</f>
        <v>956</v>
      </c>
      <c r="D74" s="179">
        <f>基金残高に係る経年分析!H57</f>
        <v>955</v>
      </c>
    </row>
  </sheetData>
  <sheetProtection algorithmName="SHA-512" hashValue="93BYHcG6Jm38ueZh31g7bXHsIHUGlojitQwzubGRzVbojT/aItu0mxtAhf8YNaLEUii7edkw31TpNtoVshq3Wg==" saltValue="MQTybfXEp5x08cHCSlgg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344909</v>
      </c>
      <c r="S5" s="613"/>
      <c r="T5" s="613"/>
      <c r="U5" s="613"/>
      <c r="V5" s="613"/>
      <c r="W5" s="613"/>
      <c r="X5" s="613"/>
      <c r="Y5" s="614"/>
      <c r="Z5" s="615">
        <v>12.3</v>
      </c>
      <c r="AA5" s="615"/>
      <c r="AB5" s="615"/>
      <c r="AC5" s="615"/>
      <c r="AD5" s="616">
        <v>338540</v>
      </c>
      <c r="AE5" s="616"/>
      <c r="AF5" s="616"/>
      <c r="AG5" s="616"/>
      <c r="AH5" s="616"/>
      <c r="AI5" s="616"/>
      <c r="AJ5" s="616"/>
      <c r="AK5" s="616"/>
      <c r="AL5" s="617">
        <v>22.6</v>
      </c>
      <c r="AM5" s="618"/>
      <c r="AN5" s="618"/>
      <c r="AO5" s="619"/>
      <c r="AP5" s="609" t="s">
        <v>217</v>
      </c>
      <c r="AQ5" s="610"/>
      <c r="AR5" s="610"/>
      <c r="AS5" s="610"/>
      <c r="AT5" s="610"/>
      <c r="AU5" s="610"/>
      <c r="AV5" s="610"/>
      <c r="AW5" s="610"/>
      <c r="AX5" s="610"/>
      <c r="AY5" s="610"/>
      <c r="AZ5" s="610"/>
      <c r="BA5" s="610"/>
      <c r="BB5" s="610"/>
      <c r="BC5" s="610"/>
      <c r="BD5" s="610"/>
      <c r="BE5" s="610"/>
      <c r="BF5" s="611"/>
      <c r="BG5" s="623">
        <v>338513</v>
      </c>
      <c r="BH5" s="624"/>
      <c r="BI5" s="624"/>
      <c r="BJ5" s="624"/>
      <c r="BK5" s="624"/>
      <c r="BL5" s="624"/>
      <c r="BM5" s="624"/>
      <c r="BN5" s="625"/>
      <c r="BO5" s="626">
        <v>98.1</v>
      </c>
      <c r="BP5" s="626"/>
      <c r="BQ5" s="626"/>
      <c r="BR5" s="626"/>
      <c r="BS5" s="627">
        <v>2309</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45577</v>
      </c>
      <c r="S6" s="624"/>
      <c r="T6" s="624"/>
      <c r="U6" s="624"/>
      <c r="V6" s="624"/>
      <c r="W6" s="624"/>
      <c r="X6" s="624"/>
      <c r="Y6" s="625"/>
      <c r="Z6" s="626">
        <v>1.6</v>
      </c>
      <c r="AA6" s="626"/>
      <c r="AB6" s="626"/>
      <c r="AC6" s="626"/>
      <c r="AD6" s="627">
        <v>45577</v>
      </c>
      <c r="AE6" s="627"/>
      <c r="AF6" s="627"/>
      <c r="AG6" s="627"/>
      <c r="AH6" s="627"/>
      <c r="AI6" s="627"/>
      <c r="AJ6" s="627"/>
      <c r="AK6" s="627"/>
      <c r="AL6" s="628">
        <v>3</v>
      </c>
      <c r="AM6" s="629"/>
      <c r="AN6" s="629"/>
      <c r="AO6" s="630"/>
      <c r="AP6" s="620" t="s">
        <v>222</v>
      </c>
      <c r="AQ6" s="621"/>
      <c r="AR6" s="621"/>
      <c r="AS6" s="621"/>
      <c r="AT6" s="621"/>
      <c r="AU6" s="621"/>
      <c r="AV6" s="621"/>
      <c r="AW6" s="621"/>
      <c r="AX6" s="621"/>
      <c r="AY6" s="621"/>
      <c r="AZ6" s="621"/>
      <c r="BA6" s="621"/>
      <c r="BB6" s="621"/>
      <c r="BC6" s="621"/>
      <c r="BD6" s="621"/>
      <c r="BE6" s="621"/>
      <c r="BF6" s="622"/>
      <c r="BG6" s="623">
        <v>338513</v>
      </c>
      <c r="BH6" s="624"/>
      <c r="BI6" s="624"/>
      <c r="BJ6" s="624"/>
      <c r="BK6" s="624"/>
      <c r="BL6" s="624"/>
      <c r="BM6" s="624"/>
      <c r="BN6" s="625"/>
      <c r="BO6" s="626">
        <v>98.1</v>
      </c>
      <c r="BP6" s="626"/>
      <c r="BQ6" s="626"/>
      <c r="BR6" s="626"/>
      <c r="BS6" s="627">
        <v>2309</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46966</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46966</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42</v>
      </c>
      <c r="S7" s="624"/>
      <c r="T7" s="624"/>
      <c r="U7" s="624"/>
      <c r="V7" s="624"/>
      <c r="W7" s="624"/>
      <c r="X7" s="624"/>
      <c r="Y7" s="625"/>
      <c r="Z7" s="626">
        <v>0</v>
      </c>
      <c r="AA7" s="626"/>
      <c r="AB7" s="626"/>
      <c r="AC7" s="626"/>
      <c r="AD7" s="627">
        <v>42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59299</v>
      </c>
      <c r="BH7" s="624"/>
      <c r="BI7" s="624"/>
      <c r="BJ7" s="624"/>
      <c r="BK7" s="624"/>
      <c r="BL7" s="624"/>
      <c r="BM7" s="624"/>
      <c r="BN7" s="625"/>
      <c r="BO7" s="626">
        <v>17.2</v>
      </c>
      <c r="BP7" s="626"/>
      <c r="BQ7" s="626"/>
      <c r="BR7" s="626"/>
      <c r="BS7" s="627">
        <v>2309</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780980</v>
      </c>
      <c r="CS7" s="624"/>
      <c r="CT7" s="624"/>
      <c r="CU7" s="624"/>
      <c r="CV7" s="624"/>
      <c r="CW7" s="624"/>
      <c r="CX7" s="624"/>
      <c r="CY7" s="625"/>
      <c r="CZ7" s="626">
        <v>28.5</v>
      </c>
      <c r="DA7" s="626"/>
      <c r="DB7" s="626"/>
      <c r="DC7" s="626"/>
      <c r="DD7" s="632">
        <v>3872</v>
      </c>
      <c r="DE7" s="624"/>
      <c r="DF7" s="624"/>
      <c r="DG7" s="624"/>
      <c r="DH7" s="624"/>
      <c r="DI7" s="624"/>
      <c r="DJ7" s="624"/>
      <c r="DK7" s="624"/>
      <c r="DL7" s="624"/>
      <c r="DM7" s="624"/>
      <c r="DN7" s="624"/>
      <c r="DO7" s="624"/>
      <c r="DP7" s="625"/>
      <c r="DQ7" s="632">
        <v>356722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408</v>
      </c>
      <c r="S8" s="624"/>
      <c r="T8" s="624"/>
      <c r="U8" s="624"/>
      <c r="V8" s="624"/>
      <c r="W8" s="624"/>
      <c r="X8" s="624"/>
      <c r="Y8" s="625"/>
      <c r="Z8" s="626">
        <v>0</v>
      </c>
      <c r="AA8" s="626"/>
      <c r="AB8" s="626"/>
      <c r="AC8" s="626"/>
      <c r="AD8" s="627">
        <v>408</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1873</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348345</v>
      </c>
      <c r="CS8" s="624"/>
      <c r="CT8" s="624"/>
      <c r="CU8" s="624"/>
      <c r="CV8" s="624"/>
      <c r="CW8" s="624"/>
      <c r="CX8" s="624"/>
      <c r="CY8" s="625"/>
      <c r="CZ8" s="626">
        <v>12.7</v>
      </c>
      <c r="DA8" s="626"/>
      <c r="DB8" s="626"/>
      <c r="DC8" s="626"/>
      <c r="DD8" s="632">
        <v>6028</v>
      </c>
      <c r="DE8" s="624"/>
      <c r="DF8" s="624"/>
      <c r="DG8" s="624"/>
      <c r="DH8" s="624"/>
      <c r="DI8" s="624"/>
      <c r="DJ8" s="624"/>
      <c r="DK8" s="624"/>
      <c r="DL8" s="624"/>
      <c r="DM8" s="624"/>
      <c r="DN8" s="624"/>
      <c r="DO8" s="624"/>
      <c r="DP8" s="625"/>
      <c r="DQ8" s="632">
        <v>237559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477</v>
      </c>
      <c r="S9" s="624"/>
      <c r="T9" s="624"/>
      <c r="U9" s="624"/>
      <c r="V9" s="624"/>
      <c r="W9" s="624"/>
      <c r="X9" s="624"/>
      <c r="Y9" s="625"/>
      <c r="Z9" s="626">
        <v>0</v>
      </c>
      <c r="AA9" s="626"/>
      <c r="AB9" s="626"/>
      <c r="AC9" s="626"/>
      <c r="AD9" s="627">
        <v>477</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42833</v>
      </c>
      <c r="BH9" s="624"/>
      <c r="BI9" s="624"/>
      <c r="BJ9" s="624"/>
      <c r="BK9" s="624"/>
      <c r="BL9" s="624"/>
      <c r="BM9" s="624"/>
      <c r="BN9" s="625"/>
      <c r="BO9" s="626">
        <v>12.4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238607</v>
      </c>
      <c r="CS9" s="624"/>
      <c r="CT9" s="624"/>
      <c r="CU9" s="624"/>
      <c r="CV9" s="624"/>
      <c r="CW9" s="624"/>
      <c r="CX9" s="624"/>
      <c r="CY9" s="625"/>
      <c r="CZ9" s="626">
        <v>8.6999999999999993</v>
      </c>
      <c r="DA9" s="626"/>
      <c r="DB9" s="626"/>
      <c r="DC9" s="626"/>
      <c r="DD9" s="632">
        <v>550</v>
      </c>
      <c r="DE9" s="624"/>
      <c r="DF9" s="624"/>
      <c r="DG9" s="624"/>
      <c r="DH9" s="624"/>
      <c r="DI9" s="624"/>
      <c r="DJ9" s="624"/>
      <c r="DK9" s="624"/>
      <c r="DL9" s="624"/>
      <c r="DM9" s="624"/>
      <c r="DN9" s="624"/>
      <c r="DO9" s="624"/>
      <c r="DP9" s="625"/>
      <c r="DQ9" s="632">
        <v>194385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6513</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32752</v>
      </c>
      <c r="S11" s="624"/>
      <c r="T11" s="624"/>
      <c r="U11" s="624"/>
      <c r="V11" s="624"/>
      <c r="W11" s="624"/>
      <c r="X11" s="624"/>
      <c r="Y11" s="625"/>
      <c r="Z11" s="628">
        <v>1.2</v>
      </c>
      <c r="AA11" s="629"/>
      <c r="AB11" s="629"/>
      <c r="AC11" s="635"/>
      <c r="AD11" s="632">
        <v>32752</v>
      </c>
      <c r="AE11" s="624"/>
      <c r="AF11" s="624"/>
      <c r="AG11" s="624"/>
      <c r="AH11" s="624"/>
      <c r="AI11" s="624"/>
      <c r="AJ11" s="624"/>
      <c r="AK11" s="625"/>
      <c r="AL11" s="628">
        <v>2.2000000000000002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8080</v>
      </c>
      <c r="BH11" s="624"/>
      <c r="BI11" s="624"/>
      <c r="BJ11" s="624"/>
      <c r="BK11" s="624"/>
      <c r="BL11" s="624"/>
      <c r="BM11" s="624"/>
      <c r="BN11" s="625"/>
      <c r="BO11" s="626">
        <v>2.2999999999999998</v>
      </c>
      <c r="BP11" s="626"/>
      <c r="BQ11" s="626"/>
      <c r="BR11" s="626"/>
      <c r="BS11" s="627">
        <v>2309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154126</v>
      </c>
      <c r="CS11" s="624"/>
      <c r="CT11" s="624"/>
      <c r="CU11" s="624"/>
      <c r="CV11" s="624"/>
      <c r="CW11" s="624"/>
      <c r="CX11" s="624"/>
      <c r="CY11" s="625"/>
      <c r="CZ11" s="626">
        <v>5.6</v>
      </c>
      <c r="DA11" s="626"/>
      <c r="DB11" s="626"/>
      <c r="DC11" s="626"/>
      <c r="DD11" s="632">
        <v>20637</v>
      </c>
      <c r="DE11" s="624"/>
      <c r="DF11" s="624"/>
      <c r="DG11" s="624"/>
      <c r="DH11" s="624"/>
      <c r="DI11" s="624"/>
      <c r="DJ11" s="624"/>
      <c r="DK11" s="624"/>
      <c r="DL11" s="624"/>
      <c r="DM11" s="624"/>
      <c r="DN11" s="624"/>
      <c r="DO11" s="624"/>
      <c r="DP11" s="625"/>
      <c r="DQ11" s="632">
        <v>95352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270633</v>
      </c>
      <c r="BH12" s="624"/>
      <c r="BI12" s="624"/>
      <c r="BJ12" s="624"/>
      <c r="BK12" s="624"/>
      <c r="BL12" s="624"/>
      <c r="BM12" s="624"/>
      <c r="BN12" s="625"/>
      <c r="BO12" s="626">
        <v>78.5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161077</v>
      </c>
      <c r="CS12" s="624"/>
      <c r="CT12" s="624"/>
      <c r="CU12" s="624"/>
      <c r="CV12" s="624"/>
      <c r="CW12" s="624"/>
      <c r="CX12" s="624"/>
      <c r="CY12" s="625"/>
      <c r="CZ12" s="626">
        <v>5.9</v>
      </c>
      <c r="DA12" s="626"/>
      <c r="DB12" s="626"/>
      <c r="DC12" s="626"/>
      <c r="DD12" s="632">
        <v>29306</v>
      </c>
      <c r="DE12" s="624"/>
      <c r="DF12" s="624"/>
      <c r="DG12" s="624"/>
      <c r="DH12" s="624"/>
      <c r="DI12" s="624"/>
      <c r="DJ12" s="624"/>
      <c r="DK12" s="624"/>
      <c r="DL12" s="624"/>
      <c r="DM12" s="624"/>
      <c r="DN12" s="624"/>
      <c r="DO12" s="624"/>
      <c r="DP12" s="625"/>
      <c r="DQ12" s="632">
        <v>96325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267599</v>
      </c>
      <c r="BH13" s="624"/>
      <c r="BI13" s="624"/>
      <c r="BJ13" s="624"/>
      <c r="BK13" s="624"/>
      <c r="BL13" s="624"/>
      <c r="BM13" s="624"/>
      <c r="BN13" s="625"/>
      <c r="BO13" s="626">
        <v>77.599999999999994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387733</v>
      </c>
      <c r="CS13" s="624"/>
      <c r="CT13" s="624"/>
      <c r="CU13" s="624"/>
      <c r="CV13" s="624"/>
      <c r="CW13" s="624"/>
      <c r="CX13" s="624"/>
      <c r="CY13" s="625"/>
      <c r="CZ13" s="626">
        <v>14.2</v>
      </c>
      <c r="DA13" s="626"/>
      <c r="DB13" s="626"/>
      <c r="DC13" s="626"/>
      <c r="DD13" s="632">
        <v>158966</v>
      </c>
      <c r="DE13" s="624"/>
      <c r="DF13" s="624"/>
      <c r="DG13" s="624"/>
      <c r="DH13" s="624"/>
      <c r="DI13" s="624"/>
      <c r="DJ13" s="624"/>
      <c r="DK13" s="624"/>
      <c r="DL13" s="624"/>
      <c r="DM13" s="624"/>
      <c r="DN13" s="624"/>
      <c r="DO13" s="624"/>
      <c r="DP13" s="625"/>
      <c r="DQ13" s="632">
        <v>249653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347</v>
      </c>
      <c r="S14" s="624"/>
      <c r="T14" s="624"/>
      <c r="U14" s="624"/>
      <c r="V14" s="624"/>
      <c r="W14" s="624"/>
      <c r="X14" s="624"/>
      <c r="Y14" s="625"/>
      <c r="Z14" s="626">
        <v>0</v>
      </c>
      <c r="AA14" s="626"/>
      <c r="AB14" s="626"/>
      <c r="AC14" s="626"/>
      <c r="AD14" s="627">
        <v>347</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4251</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163690</v>
      </c>
      <c r="CS14" s="624"/>
      <c r="CT14" s="624"/>
      <c r="CU14" s="624"/>
      <c r="CV14" s="624"/>
      <c r="CW14" s="624"/>
      <c r="CX14" s="624"/>
      <c r="CY14" s="625"/>
      <c r="CZ14" s="626">
        <v>6</v>
      </c>
      <c r="DA14" s="626"/>
      <c r="DB14" s="626"/>
      <c r="DC14" s="626"/>
      <c r="DD14" s="632">
        <v>1210</v>
      </c>
      <c r="DE14" s="624"/>
      <c r="DF14" s="624"/>
      <c r="DG14" s="624"/>
      <c r="DH14" s="624"/>
      <c r="DI14" s="624"/>
      <c r="DJ14" s="624"/>
      <c r="DK14" s="624"/>
      <c r="DL14" s="624"/>
      <c r="DM14" s="624"/>
      <c r="DN14" s="624"/>
      <c r="DO14" s="624"/>
      <c r="DP14" s="625"/>
      <c r="DQ14" s="632">
        <v>159280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4330</v>
      </c>
      <c r="BH15" s="624"/>
      <c r="BI15" s="624"/>
      <c r="BJ15" s="624"/>
      <c r="BK15" s="624"/>
      <c r="BL15" s="624"/>
      <c r="BM15" s="624"/>
      <c r="BN15" s="625"/>
      <c r="BO15" s="626">
        <v>1.3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199528</v>
      </c>
      <c r="CS15" s="624"/>
      <c r="CT15" s="624"/>
      <c r="CU15" s="624"/>
      <c r="CV15" s="624"/>
      <c r="CW15" s="624"/>
      <c r="CX15" s="624"/>
      <c r="CY15" s="625"/>
      <c r="CZ15" s="626">
        <v>7.3</v>
      </c>
      <c r="DA15" s="626"/>
      <c r="DB15" s="626"/>
      <c r="DC15" s="626"/>
      <c r="DD15" s="632">
        <v>1899</v>
      </c>
      <c r="DE15" s="624"/>
      <c r="DF15" s="624"/>
      <c r="DG15" s="624"/>
      <c r="DH15" s="624"/>
      <c r="DI15" s="624"/>
      <c r="DJ15" s="624"/>
      <c r="DK15" s="624"/>
      <c r="DL15" s="624"/>
      <c r="DM15" s="624"/>
      <c r="DN15" s="624"/>
      <c r="DO15" s="624"/>
      <c r="DP15" s="625"/>
      <c r="DQ15" s="632">
        <v>193170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4173</v>
      </c>
      <c r="S16" s="624"/>
      <c r="T16" s="624"/>
      <c r="U16" s="624"/>
      <c r="V16" s="624"/>
      <c r="W16" s="624"/>
      <c r="X16" s="624"/>
      <c r="Y16" s="625"/>
      <c r="Z16" s="626">
        <v>0.1</v>
      </c>
      <c r="AA16" s="626"/>
      <c r="AB16" s="626"/>
      <c r="AC16" s="626"/>
      <c r="AD16" s="627">
        <v>4173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16710</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1010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2998</v>
      </c>
      <c r="S17" s="624"/>
      <c r="T17" s="624"/>
      <c r="U17" s="624"/>
      <c r="V17" s="624"/>
      <c r="W17" s="624"/>
      <c r="X17" s="624"/>
      <c r="Y17" s="625"/>
      <c r="Z17" s="626">
        <v>0.1</v>
      </c>
      <c r="AA17" s="626"/>
      <c r="AB17" s="626"/>
      <c r="AC17" s="626"/>
      <c r="AD17" s="627">
        <v>2998</v>
      </c>
      <c r="AE17" s="627"/>
      <c r="AF17" s="627"/>
      <c r="AG17" s="627"/>
      <c r="AH17" s="627"/>
      <c r="AI17" s="627"/>
      <c r="AJ17" s="627"/>
      <c r="AK17" s="627"/>
      <c r="AL17" s="628">
        <v>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242378</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220052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390</v>
      </c>
      <c r="S18" s="624"/>
      <c r="T18" s="624"/>
      <c r="U18" s="624"/>
      <c r="V18" s="624"/>
      <c r="W18" s="624"/>
      <c r="X18" s="624"/>
      <c r="Y18" s="625"/>
      <c r="Z18" s="626">
        <v>0</v>
      </c>
      <c r="AA18" s="626"/>
      <c r="AB18" s="626"/>
      <c r="AC18" s="626"/>
      <c r="AD18" s="627">
        <v>390</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390</v>
      </c>
      <c r="S19" s="624"/>
      <c r="T19" s="624"/>
      <c r="U19" s="624"/>
      <c r="V19" s="624"/>
      <c r="W19" s="624"/>
      <c r="X19" s="624"/>
      <c r="Y19" s="625"/>
      <c r="Z19" s="626">
        <v>0</v>
      </c>
      <c r="AA19" s="626"/>
      <c r="AB19" s="626"/>
      <c r="AC19" s="626"/>
      <c r="AD19" s="627">
        <v>390</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6396</v>
      </c>
      <c r="BH19" s="624"/>
      <c r="BI19" s="624"/>
      <c r="BJ19" s="624"/>
      <c r="BK19" s="624"/>
      <c r="BL19" s="624"/>
      <c r="BM19" s="624"/>
      <c r="BN19" s="625"/>
      <c r="BO19" s="626">
        <v>1.9</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6396</v>
      </c>
      <c r="BH20" s="624"/>
      <c r="BI20" s="624"/>
      <c r="BJ20" s="624"/>
      <c r="BK20" s="624"/>
      <c r="BL20" s="624"/>
      <c r="BM20" s="624"/>
      <c r="BN20" s="625"/>
      <c r="BO20" s="626">
        <v>1.9</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2740140</v>
      </c>
      <c r="CS20" s="624"/>
      <c r="CT20" s="624"/>
      <c r="CU20" s="624"/>
      <c r="CV20" s="624"/>
      <c r="CW20" s="624"/>
      <c r="CX20" s="624"/>
      <c r="CY20" s="625"/>
      <c r="CZ20" s="626">
        <v>100</v>
      </c>
      <c r="DA20" s="626"/>
      <c r="DB20" s="626"/>
      <c r="DC20" s="626"/>
      <c r="DD20" s="632">
        <v>222468</v>
      </c>
      <c r="DE20" s="624"/>
      <c r="DF20" s="624"/>
      <c r="DG20" s="624"/>
      <c r="DH20" s="624"/>
      <c r="DI20" s="624"/>
      <c r="DJ20" s="624"/>
      <c r="DK20" s="624"/>
      <c r="DL20" s="624"/>
      <c r="DM20" s="624"/>
      <c r="DN20" s="624"/>
      <c r="DO20" s="624"/>
      <c r="DP20" s="625"/>
      <c r="DQ20" s="632">
        <v>1850474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1183098</v>
      </c>
      <c r="S21" s="624"/>
      <c r="T21" s="624"/>
      <c r="U21" s="624"/>
      <c r="V21" s="624"/>
      <c r="W21" s="624"/>
      <c r="X21" s="624"/>
      <c r="Y21" s="625"/>
      <c r="Z21" s="626">
        <v>42.1</v>
      </c>
      <c r="AA21" s="626"/>
      <c r="AB21" s="626"/>
      <c r="AC21" s="626"/>
      <c r="AD21" s="627">
        <v>1068342</v>
      </c>
      <c r="AE21" s="627"/>
      <c r="AF21" s="627"/>
      <c r="AG21" s="627"/>
      <c r="AH21" s="627"/>
      <c r="AI21" s="627"/>
      <c r="AJ21" s="627"/>
      <c r="AK21" s="627"/>
      <c r="AL21" s="628">
        <v>71.400000000000006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6396</v>
      </c>
      <c r="BH21" s="624"/>
      <c r="BI21" s="624"/>
      <c r="BJ21" s="624"/>
      <c r="BK21" s="624"/>
      <c r="BL21" s="624"/>
      <c r="BM21" s="624"/>
      <c r="BN21" s="625"/>
      <c r="BO21" s="626">
        <v>1.9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1068342</v>
      </c>
      <c r="S22" s="624"/>
      <c r="T22" s="624"/>
      <c r="U22" s="624"/>
      <c r="V22" s="624"/>
      <c r="W22" s="624"/>
      <c r="X22" s="624"/>
      <c r="Y22" s="625"/>
      <c r="Z22" s="626">
        <v>38</v>
      </c>
      <c r="AA22" s="626"/>
      <c r="AB22" s="626"/>
      <c r="AC22" s="626"/>
      <c r="AD22" s="627">
        <v>1068342</v>
      </c>
      <c r="AE22" s="627"/>
      <c r="AF22" s="627"/>
      <c r="AG22" s="627"/>
      <c r="AH22" s="627"/>
      <c r="AI22" s="627"/>
      <c r="AJ22" s="627"/>
      <c r="AK22" s="627"/>
      <c r="AL22" s="628">
        <v>71.400000000000006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114756</v>
      </c>
      <c r="S23" s="624"/>
      <c r="T23" s="624"/>
      <c r="U23" s="624"/>
      <c r="V23" s="624"/>
      <c r="W23" s="624"/>
      <c r="X23" s="624"/>
      <c r="Y23" s="625"/>
      <c r="Z23" s="626">
        <v>4.0999999999999996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731201</v>
      </c>
      <c r="CS24" s="613"/>
      <c r="CT24" s="613"/>
      <c r="CU24" s="613"/>
      <c r="CV24" s="613"/>
      <c r="CW24" s="613"/>
      <c r="CX24" s="613"/>
      <c r="CY24" s="614"/>
      <c r="CZ24" s="617">
        <v>26.7</v>
      </c>
      <c r="DA24" s="618"/>
      <c r="DB24" s="618"/>
      <c r="DC24" s="634"/>
      <c r="DD24" s="657">
        <v>641975</v>
      </c>
      <c r="DE24" s="613"/>
      <c r="DF24" s="613"/>
      <c r="DG24" s="613"/>
      <c r="DH24" s="613"/>
      <c r="DI24" s="613"/>
      <c r="DJ24" s="613"/>
      <c r="DK24" s="614"/>
      <c r="DL24" s="657">
        <v>606727</v>
      </c>
      <c r="DM24" s="613"/>
      <c r="DN24" s="613"/>
      <c r="DO24" s="613"/>
      <c r="DP24" s="613"/>
      <c r="DQ24" s="613"/>
      <c r="DR24" s="613"/>
      <c r="DS24" s="613"/>
      <c r="DT24" s="613"/>
      <c r="DU24" s="613"/>
      <c r="DV24" s="614"/>
      <c r="DW24" s="617">
        <v>40.4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1615171</v>
      </c>
      <c r="S25" s="624"/>
      <c r="T25" s="624"/>
      <c r="U25" s="624"/>
      <c r="V25" s="624"/>
      <c r="W25" s="624"/>
      <c r="X25" s="624"/>
      <c r="Y25" s="625"/>
      <c r="Z25" s="626">
        <v>57.4</v>
      </c>
      <c r="AA25" s="626"/>
      <c r="AB25" s="626"/>
      <c r="AC25" s="626"/>
      <c r="AD25" s="627">
        <v>1494046</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419197</v>
      </c>
      <c r="CS25" s="653"/>
      <c r="CT25" s="653"/>
      <c r="CU25" s="653"/>
      <c r="CV25" s="653"/>
      <c r="CW25" s="653"/>
      <c r="CX25" s="653"/>
      <c r="CY25" s="654"/>
      <c r="CZ25" s="628">
        <v>15.3</v>
      </c>
      <c r="DA25" s="655"/>
      <c r="DB25" s="655"/>
      <c r="DC25" s="658"/>
      <c r="DD25" s="632">
        <v>399254</v>
      </c>
      <c r="DE25" s="653"/>
      <c r="DF25" s="653"/>
      <c r="DG25" s="653"/>
      <c r="DH25" s="653"/>
      <c r="DI25" s="653"/>
      <c r="DJ25" s="653"/>
      <c r="DK25" s="654"/>
      <c r="DL25" s="632">
        <v>367376</v>
      </c>
      <c r="DM25" s="653"/>
      <c r="DN25" s="653"/>
      <c r="DO25" s="653"/>
      <c r="DP25" s="653"/>
      <c r="DQ25" s="653"/>
      <c r="DR25" s="653"/>
      <c r="DS25" s="653"/>
      <c r="DT25" s="653"/>
      <c r="DU25" s="653"/>
      <c r="DV25" s="654"/>
      <c r="DW25" s="628">
        <v>24.4</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225956</v>
      </c>
      <c r="CS26" s="624"/>
      <c r="CT26" s="624"/>
      <c r="CU26" s="624"/>
      <c r="CV26" s="624"/>
      <c r="CW26" s="624"/>
      <c r="CX26" s="624"/>
      <c r="CY26" s="625"/>
      <c r="CZ26" s="628">
        <v>8.1999999999999993</v>
      </c>
      <c r="DA26" s="655"/>
      <c r="DB26" s="655"/>
      <c r="DC26" s="658"/>
      <c r="DD26" s="632">
        <v>220285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15422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344909</v>
      </c>
      <c r="BH27" s="624"/>
      <c r="BI27" s="624"/>
      <c r="BJ27" s="624"/>
      <c r="BK27" s="624"/>
      <c r="BL27" s="624"/>
      <c r="BM27" s="624"/>
      <c r="BN27" s="625"/>
      <c r="BO27" s="626">
        <v>100</v>
      </c>
      <c r="BP27" s="626"/>
      <c r="BQ27" s="626"/>
      <c r="BR27" s="626"/>
      <c r="BS27" s="627">
        <v>2309</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69626</v>
      </c>
      <c r="CS27" s="653"/>
      <c r="CT27" s="653"/>
      <c r="CU27" s="653"/>
      <c r="CV27" s="653"/>
      <c r="CW27" s="653"/>
      <c r="CX27" s="653"/>
      <c r="CY27" s="654"/>
      <c r="CZ27" s="628">
        <v>2.5</v>
      </c>
      <c r="DA27" s="655"/>
      <c r="DB27" s="655"/>
      <c r="DC27" s="658"/>
      <c r="DD27" s="632">
        <v>22669</v>
      </c>
      <c r="DE27" s="653"/>
      <c r="DF27" s="653"/>
      <c r="DG27" s="653"/>
      <c r="DH27" s="653"/>
      <c r="DI27" s="653"/>
      <c r="DJ27" s="653"/>
      <c r="DK27" s="654"/>
      <c r="DL27" s="632">
        <v>19299</v>
      </c>
      <c r="DM27" s="653"/>
      <c r="DN27" s="653"/>
      <c r="DO27" s="653"/>
      <c r="DP27" s="653"/>
      <c r="DQ27" s="653"/>
      <c r="DR27" s="653"/>
      <c r="DS27" s="653"/>
      <c r="DT27" s="653"/>
      <c r="DU27" s="653"/>
      <c r="DV27" s="654"/>
      <c r="DW27" s="628">
        <v>1.3</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30338</v>
      </c>
      <c r="S28" s="624"/>
      <c r="T28" s="624"/>
      <c r="U28" s="624"/>
      <c r="V28" s="624"/>
      <c r="W28" s="624"/>
      <c r="X28" s="624"/>
      <c r="Y28" s="625"/>
      <c r="Z28" s="626">
        <v>1.1000000000000001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242378</v>
      </c>
      <c r="CS28" s="624"/>
      <c r="CT28" s="624"/>
      <c r="CU28" s="624"/>
      <c r="CV28" s="624"/>
      <c r="CW28" s="624"/>
      <c r="CX28" s="624"/>
      <c r="CY28" s="625"/>
      <c r="CZ28" s="628">
        <v>8.8000000000000007</v>
      </c>
      <c r="DA28" s="655"/>
      <c r="DB28" s="655"/>
      <c r="DC28" s="658"/>
      <c r="DD28" s="632">
        <v>220052</v>
      </c>
      <c r="DE28" s="624"/>
      <c r="DF28" s="624"/>
      <c r="DG28" s="624"/>
      <c r="DH28" s="624"/>
      <c r="DI28" s="624"/>
      <c r="DJ28" s="624"/>
      <c r="DK28" s="625"/>
      <c r="DL28" s="632">
        <v>220052</v>
      </c>
      <c r="DM28" s="624"/>
      <c r="DN28" s="624"/>
      <c r="DO28" s="624"/>
      <c r="DP28" s="624"/>
      <c r="DQ28" s="624"/>
      <c r="DR28" s="624"/>
      <c r="DS28" s="624"/>
      <c r="DT28" s="624"/>
      <c r="DU28" s="624"/>
      <c r="DV28" s="625"/>
      <c r="DW28" s="628">
        <v>14.6</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784</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242378</v>
      </c>
      <c r="CS29" s="653"/>
      <c r="CT29" s="653"/>
      <c r="CU29" s="653"/>
      <c r="CV29" s="653"/>
      <c r="CW29" s="653"/>
      <c r="CX29" s="653"/>
      <c r="CY29" s="654"/>
      <c r="CZ29" s="628">
        <v>8.8000000000000007</v>
      </c>
      <c r="DA29" s="655"/>
      <c r="DB29" s="655"/>
      <c r="DC29" s="658"/>
      <c r="DD29" s="632">
        <v>220052</v>
      </c>
      <c r="DE29" s="653"/>
      <c r="DF29" s="653"/>
      <c r="DG29" s="653"/>
      <c r="DH29" s="653"/>
      <c r="DI29" s="653"/>
      <c r="DJ29" s="653"/>
      <c r="DK29" s="654"/>
      <c r="DL29" s="632">
        <v>220052</v>
      </c>
      <c r="DM29" s="653"/>
      <c r="DN29" s="653"/>
      <c r="DO29" s="653"/>
      <c r="DP29" s="653"/>
      <c r="DQ29" s="653"/>
      <c r="DR29" s="653"/>
      <c r="DS29" s="653"/>
      <c r="DT29" s="653"/>
      <c r="DU29" s="653"/>
      <c r="DV29" s="654"/>
      <c r="DW29" s="628">
        <v>14.6</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339171</v>
      </c>
      <c r="S30" s="624"/>
      <c r="T30" s="624"/>
      <c r="U30" s="624"/>
      <c r="V30" s="624"/>
      <c r="W30" s="624"/>
      <c r="X30" s="624"/>
      <c r="Y30" s="625"/>
      <c r="Z30" s="626">
        <v>12.1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236690</v>
      </c>
      <c r="CS30" s="624"/>
      <c r="CT30" s="624"/>
      <c r="CU30" s="624"/>
      <c r="CV30" s="624"/>
      <c r="CW30" s="624"/>
      <c r="CX30" s="624"/>
      <c r="CY30" s="625"/>
      <c r="CZ30" s="628">
        <v>8.6</v>
      </c>
      <c r="DA30" s="655"/>
      <c r="DB30" s="655"/>
      <c r="DC30" s="658"/>
      <c r="DD30" s="632">
        <v>216266</v>
      </c>
      <c r="DE30" s="624"/>
      <c r="DF30" s="624"/>
      <c r="DG30" s="624"/>
      <c r="DH30" s="624"/>
      <c r="DI30" s="624"/>
      <c r="DJ30" s="624"/>
      <c r="DK30" s="625"/>
      <c r="DL30" s="632">
        <v>216266</v>
      </c>
      <c r="DM30" s="624"/>
      <c r="DN30" s="624"/>
      <c r="DO30" s="624"/>
      <c r="DP30" s="624"/>
      <c r="DQ30" s="624"/>
      <c r="DR30" s="624"/>
      <c r="DS30" s="624"/>
      <c r="DT30" s="624"/>
      <c r="DU30" s="624"/>
      <c r="DV30" s="625"/>
      <c r="DW30" s="628">
        <v>14.4</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98</v>
      </c>
      <c r="BN31" s="667"/>
      <c r="BO31" s="667"/>
      <c r="BP31" s="667"/>
      <c r="BQ31" s="668"/>
      <c r="BR31" s="670">
        <v>99.2</v>
      </c>
      <c r="BS31" s="667"/>
      <c r="BT31" s="667"/>
      <c r="BU31" s="667"/>
      <c r="BV31" s="667"/>
      <c r="BW31" s="667"/>
      <c r="BX31" s="618">
        <v>98.2</v>
      </c>
      <c r="BY31" s="667"/>
      <c r="BZ31" s="667"/>
      <c r="CA31" s="667"/>
      <c r="CB31" s="668"/>
      <c r="CD31" s="663"/>
      <c r="CE31" s="664"/>
      <c r="CF31" s="620" t="s">
        <v>301</v>
      </c>
      <c r="CG31" s="621"/>
      <c r="CH31" s="621"/>
      <c r="CI31" s="621"/>
      <c r="CJ31" s="621"/>
      <c r="CK31" s="621"/>
      <c r="CL31" s="621"/>
      <c r="CM31" s="621"/>
      <c r="CN31" s="621"/>
      <c r="CO31" s="621"/>
      <c r="CP31" s="621"/>
      <c r="CQ31" s="622"/>
      <c r="CR31" s="623">
        <v>5688</v>
      </c>
      <c r="CS31" s="653"/>
      <c r="CT31" s="653"/>
      <c r="CU31" s="653"/>
      <c r="CV31" s="653"/>
      <c r="CW31" s="653"/>
      <c r="CX31" s="653"/>
      <c r="CY31" s="654"/>
      <c r="CZ31" s="628">
        <v>0.2</v>
      </c>
      <c r="DA31" s="655"/>
      <c r="DB31" s="655"/>
      <c r="DC31" s="658"/>
      <c r="DD31" s="632">
        <v>3786</v>
      </c>
      <c r="DE31" s="653"/>
      <c r="DF31" s="653"/>
      <c r="DG31" s="653"/>
      <c r="DH31" s="653"/>
      <c r="DI31" s="653"/>
      <c r="DJ31" s="653"/>
      <c r="DK31" s="654"/>
      <c r="DL31" s="632">
        <v>3786</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82167</v>
      </c>
      <c r="S32" s="624"/>
      <c r="T32" s="624"/>
      <c r="U32" s="624"/>
      <c r="V32" s="624"/>
      <c r="W32" s="624"/>
      <c r="X32" s="624"/>
      <c r="Y32" s="625"/>
      <c r="Z32" s="626">
        <v>2.9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98.3</v>
      </c>
      <c r="BH32" s="653"/>
      <c r="BI32" s="653"/>
      <c r="BJ32" s="653"/>
      <c r="BK32" s="653"/>
      <c r="BL32" s="653"/>
      <c r="BM32" s="629">
        <v>93</v>
      </c>
      <c r="BN32" s="653"/>
      <c r="BO32" s="653"/>
      <c r="BP32" s="653"/>
      <c r="BQ32" s="669"/>
      <c r="BR32" s="680">
        <v>97.3</v>
      </c>
      <c r="BS32" s="653"/>
      <c r="BT32" s="653"/>
      <c r="BU32" s="653"/>
      <c r="BV32" s="653"/>
      <c r="BW32" s="653"/>
      <c r="BX32" s="629">
        <v>93.8</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12571</v>
      </c>
      <c r="S33" s="624"/>
      <c r="T33" s="624"/>
      <c r="U33" s="624"/>
      <c r="V33" s="624"/>
      <c r="W33" s="624"/>
      <c r="X33" s="624"/>
      <c r="Y33" s="625"/>
      <c r="Z33" s="626">
        <v>0.4</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99.6</v>
      </c>
      <c r="BH33" s="682"/>
      <c r="BI33" s="682"/>
      <c r="BJ33" s="682"/>
      <c r="BK33" s="682"/>
      <c r="BL33" s="682"/>
      <c r="BM33" s="683">
        <v>99.2</v>
      </c>
      <c r="BN33" s="682"/>
      <c r="BO33" s="682"/>
      <c r="BP33" s="682"/>
      <c r="BQ33" s="684"/>
      <c r="BR33" s="681">
        <v>99.7</v>
      </c>
      <c r="BS33" s="682"/>
      <c r="BT33" s="682"/>
      <c r="BU33" s="682"/>
      <c r="BV33" s="682"/>
      <c r="BW33" s="682"/>
      <c r="BX33" s="683">
        <v>99.5</v>
      </c>
      <c r="BY33" s="682"/>
      <c r="BZ33" s="682"/>
      <c r="CA33" s="682"/>
      <c r="CB33" s="684"/>
      <c r="CD33" s="620" t="s">
        <v>308</v>
      </c>
      <c r="CE33" s="621"/>
      <c r="CF33" s="621"/>
      <c r="CG33" s="621"/>
      <c r="CH33" s="621"/>
      <c r="CI33" s="621"/>
      <c r="CJ33" s="621"/>
      <c r="CK33" s="621"/>
      <c r="CL33" s="621"/>
      <c r="CM33" s="621"/>
      <c r="CN33" s="621"/>
      <c r="CO33" s="621"/>
      <c r="CP33" s="621"/>
      <c r="CQ33" s="622"/>
      <c r="CR33" s="623">
        <v>1769761</v>
      </c>
      <c r="CS33" s="653"/>
      <c r="CT33" s="653"/>
      <c r="CU33" s="653"/>
      <c r="CV33" s="653"/>
      <c r="CW33" s="653"/>
      <c r="CX33" s="653"/>
      <c r="CY33" s="654"/>
      <c r="CZ33" s="628">
        <v>64.599999999999994</v>
      </c>
      <c r="DA33" s="655"/>
      <c r="DB33" s="655"/>
      <c r="DC33" s="658"/>
      <c r="DD33" s="632">
        <v>1155674</v>
      </c>
      <c r="DE33" s="653"/>
      <c r="DF33" s="653"/>
      <c r="DG33" s="653"/>
      <c r="DH33" s="653"/>
      <c r="DI33" s="653"/>
      <c r="DJ33" s="653"/>
      <c r="DK33" s="654"/>
      <c r="DL33" s="632">
        <v>785535</v>
      </c>
      <c r="DM33" s="653"/>
      <c r="DN33" s="653"/>
      <c r="DO33" s="653"/>
      <c r="DP33" s="653"/>
      <c r="DQ33" s="653"/>
      <c r="DR33" s="653"/>
      <c r="DS33" s="653"/>
      <c r="DT33" s="653"/>
      <c r="DU33" s="653"/>
      <c r="DV33" s="654"/>
      <c r="DW33" s="628">
        <v>52.2</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358624</v>
      </c>
      <c r="S34" s="624"/>
      <c r="T34" s="624"/>
      <c r="U34" s="624"/>
      <c r="V34" s="624"/>
      <c r="W34" s="624"/>
      <c r="X34" s="624"/>
      <c r="Y34" s="625"/>
      <c r="Z34" s="626">
        <v>12.7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827599</v>
      </c>
      <c r="CS34" s="624"/>
      <c r="CT34" s="624"/>
      <c r="CU34" s="624"/>
      <c r="CV34" s="624"/>
      <c r="CW34" s="624"/>
      <c r="CX34" s="624"/>
      <c r="CY34" s="625"/>
      <c r="CZ34" s="628">
        <v>30.2</v>
      </c>
      <c r="DA34" s="655"/>
      <c r="DB34" s="655"/>
      <c r="DC34" s="658"/>
      <c r="DD34" s="632">
        <v>445867</v>
      </c>
      <c r="DE34" s="624"/>
      <c r="DF34" s="624"/>
      <c r="DG34" s="624"/>
      <c r="DH34" s="624"/>
      <c r="DI34" s="624"/>
      <c r="DJ34" s="624"/>
      <c r="DK34" s="625"/>
      <c r="DL34" s="632">
        <v>310975</v>
      </c>
      <c r="DM34" s="624"/>
      <c r="DN34" s="624"/>
      <c r="DO34" s="624"/>
      <c r="DP34" s="624"/>
      <c r="DQ34" s="624"/>
      <c r="DR34" s="624"/>
      <c r="DS34" s="624"/>
      <c r="DT34" s="624"/>
      <c r="DU34" s="624"/>
      <c r="DV34" s="625"/>
      <c r="DW34" s="628">
        <v>20.7</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16763</v>
      </c>
      <c r="S35" s="624"/>
      <c r="T35" s="624"/>
      <c r="U35" s="624"/>
      <c r="V35" s="624"/>
      <c r="W35" s="624"/>
      <c r="X35" s="624"/>
      <c r="Y35" s="625"/>
      <c r="Z35" s="626">
        <v>0.6</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165360</v>
      </c>
      <c r="CS35" s="653"/>
      <c r="CT35" s="653"/>
      <c r="CU35" s="653"/>
      <c r="CV35" s="653"/>
      <c r="CW35" s="653"/>
      <c r="CX35" s="653"/>
      <c r="CY35" s="654"/>
      <c r="CZ35" s="628">
        <v>6</v>
      </c>
      <c r="DA35" s="655"/>
      <c r="DB35" s="655"/>
      <c r="DC35" s="658"/>
      <c r="DD35" s="632">
        <v>150839</v>
      </c>
      <c r="DE35" s="653"/>
      <c r="DF35" s="653"/>
      <c r="DG35" s="653"/>
      <c r="DH35" s="653"/>
      <c r="DI35" s="653"/>
      <c r="DJ35" s="653"/>
      <c r="DK35" s="654"/>
      <c r="DL35" s="632">
        <v>146749</v>
      </c>
      <c r="DM35" s="653"/>
      <c r="DN35" s="653"/>
      <c r="DO35" s="653"/>
      <c r="DP35" s="653"/>
      <c r="DQ35" s="653"/>
      <c r="DR35" s="653"/>
      <c r="DS35" s="653"/>
      <c r="DT35" s="653"/>
      <c r="DU35" s="653"/>
      <c r="DV35" s="654"/>
      <c r="DW35" s="628">
        <v>9.8000000000000007</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88198</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168623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2394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553896</v>
      </c>
      <c r="CS36" s="624"/>
      <c r="CT36" s="624"/>
      <c r="CU36" s="624"/>
      <c r="CV36" s="624"/>
      <c r="CW36" s="624"/>
      <c r="CX36" s="624"/>
      <c r="CY36" s="625"/>
      <c r="CZ36" s="628">
        <v>20.2</v>
      </c>
      <c r="DA36" s="655"/>
      <c r="DB36" s="655"/>
      <c r="DC36" s="658"/>
      <c r="DD36" s="632">
        <v>352963</v>
      </c>
      <c r="DE36" s="624"/>
      <c r="DF36" s="624"/>
      <c r="DG36" s="624"/>
      <c r="DH36" s="624"/>
      <c r="DI36" s="624"/>
      <c r="DJ36" s="624"/>
      <c r="DK36" s="625"/>
      <c r="DL36" s="632">
        <v>244164</v>
      </c>
      <c r="DM36" s="624"/>
      <c r="DN36" s="624"/>
      <c r="DO36" s="624"/>
      <c r="DP36" s="624"/>
      <c r="DQ36" s="624"/>
      <c r="DR36" s="624"/>
      <c r="DS36" s="624"/>
      <c r="DT36" s="624"/>
      <c r="DU36" s="624"/>
      <c r="DV36" s="625"/>
      <c r="DW36" s="628">
        <v>16.2</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64988</v>
      </c>
      <c r="S37" s="624"/>
      <c r="T37" s="624"/>
      <c r="U37" s="624"/>
      <c r="V37" s="624"/>
      <c r="W37" s="624"/>
      <c r="X37" s="624"/>
      <c r="Y37" s="625"/>
      <c r="Z37" s="626">
        <v>2.2999999999999998</v>
      </c>
      <c r="AA37" s="626"/>
      <c r="AB37" s="626"/>
      <c r="AC37" s="626"/>
      <c r="AD37" s="627">
        <v>2970</v>
      </c>
      <c r="AE37" s="627"/>
      <c r="AF37" s="627"/>
      <c r="AG37" s="627"/>
      <c r="AH37" s="627"/>
      <c r="AI37" s="627"/>
      <c r="AJ37" s="627"/>
      <c r="AK37" s="627"/>
      <c r="AL37" s="628">
        <v>0.2</v>
      </c>
      <c r="AM37" s="629"/>
      <c r="AN37" s="629"/>
      <c r="AO37" s="630"/>
      <c r="AQ37" s="689" t="s">
        <v>320</v>
      </c>
      <c r="AR37" s="690"/>
      <c r="AS37" s="690"/>
      <c r="AT37" s="690"/>
      <c r="AU37" s="690"/>
      <c r="AV37" s="690"/>
      <c r="AW37" s="690"/>
      <c r="AX37" s="690"/>
      <c r="AY37" s="691"/>
      <c r="AZ37" s="623">
        <v>54521</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2394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208634</v>
      </c>
      <c r="CS37" s="653"/>
      <c r="CT37" s="653"/>
      <c r="CU37" s="653"/>
      <c r="CV37" s="653"/>
      <c r="CW37" s="653"/>
      <c r="CX37" s="653"/>
      <c r="CY37" s="654"/>
      <c r="CZ37" s="628">
        <v>7.6</v>
      </c>
      <c r="DA37" s="655"/>
      <c r="DB37" s="655"/>
      <c r="DC37" s="658"/>
      <c r="DD37" s="632">
        <v>175153</v>
      </c>
      <c r="DE37" s="653"/>
      <c r="DF37" s="653"/>
      <c r="DG37" s="653"/>
      <c r="DH37" s="653"/>
      <c r="DI37" s="653"/>
      <c r="DJ37" s="653"/>
      <c r="DK37" s="654"/>
      <c r="DL37" s="632">
        <v>175153</v>
      </c>
      <c r="DM37" s="653"/>
      <c r="DN37" s="653"/>
      <c r="DO37" s="653"/>
      <c r="DP37" s="653"/>
      <c r="DQ37" s="653"/>
      <c r="DR37" s="653"/>
      <c r="DS37" s="653"/>
      <c r="DT37" s="653"/>
      <c r="DU37" s="653"/>
      <c r="DV37" s="654"/>
      <c r="DW37" s="628">
        <v>11.6</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189310</v>
      </c>
      <c r="S38" s="624"/>
      <c r="T38" s="624"/>
      <c r="U38" s="624"/>
      <c r="V38" s="624"/>
      <c r="W38" s="624"/>
      <c r="X38" s="624"/>
      <c r="Y38" s="625"/>
      <c r="Z38" s="626">
        <v>6.7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53529</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167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168623</v>
      </c>
      <c r="CS38" s="624"/>
      <c r="CT38" s="624"/>
      <c r="CU38" s="624"/>
      <c r="CV38" s="624"/>
      <c r="CW38" s="624"/>
      <c r="CX38" s="624"/>
      <c r="CY38" s="625"/>
      <c r="CZ38" s="628">
        <v>6.2</v>
      </c>
      <c r="DA38" s="655"/>
      <c r="DB38" s="655"/>
      <c r="DC38" s="658"/>
      <c r="DD38" s="632">
        <v>159734</v>
      </c>
      <c r="DE38" s="624"/>
      <c r="DF38" s="624"/>
      <c r="DG38" s="624"/>
      <c r="DH38" s="624"/>
      <c r="DI38" s="624"/>
      <c r="DJ38" s="624"/>
      <c r="DK38" s="625"/>
      <c r="DL38" s="632">
        <v>83647</v>
      </c>
      <c r="DM38" s="624"/>
      <c r="DN38" s="624"/>
      <c r="DO38" s="624"/>
      <c r="DP38" s="624"/>
      <c r="DQ38" s="624"/>
      <c r="DR38" s="624"/>
      <c r="DS38" s="624"/>
      <c r="DT38" s="624"/>
      <c r="DU38" s="624"/>
      <c r="DV38" s="625"/>
      <c r="DW38" s="628">
        <v>5.6</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258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54283</v>
      </c>
      <c r="CS39" s="653"/>
      <c r="CT39" s="653"/>
      <c r="CU39" s="653"/>
      <c r="CV39" s="653"/>
      <c r="CW39" s="653"/>
      <c r="CX39" s="653"/>
      <c r="CY39" s="654"/>
      <c r="CZ39" s="628">
        <v>2</v>
      </c>
      <c r="DA39" s="655"/>
      <c r="DB39" s="655"/>
      <c r="DC39" s="658"/>
      <c r="DD39" s="632">
        <v>46271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6510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2813507</v>
      </c>
      <c r="S41" s="699"/>
      <c r="T41" s="699"/>
      <c r="U41" s="699"/>
      <c r="V41" s="699"/>
      <c r="W41" s="699"/>
      <c r="X41" s="699"/>
      <c r="Y41" s="700"/>
      <c r="Z41" s="701">
        <v>100</v>
      </c>
      <c r="AA41" s="701"/>
      <c r="AB41" s="701"/>
      <c r="AC41" s="701"/>
      <c r="AD41" s="702">
        <v>1497016</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15626</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44947</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t="s">
        <v>122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239178</v>
      </c>
      <c r="CS42" s="653"/>
      <c r="CT42" s="653"/>
      <c r="CU42" s="653"/>
      <c r="CV42" s="653"/>
      <c r="CW42" s="653"/>
      <c r="CX42" s="653"/>
      <c r="CY42" s="654"/>
      <c r="CZ42" s="628">
        <v>8.6999999999999993</v>
      </c>
      <c r="DA42" s="655"/>
      <c r="DB42" s="655"/>
      <c r="DC42" s="658"/>
      <c r="DD42" s="632">
        <v>52825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13489</v>
      </c>
      <c r="CS43" s="653"/>
      <c r="CT43" s="653"/>
      <c r="CU43" s="653"/>
      <c r="CV43" s="653"/>
      <c r="CW43" s="653"/>
      <c r="CX43" s="653"/>
      <c r="CY43" s="654"/>
      <c r="CZ43" s="628">
        <v>0.5</v>
      </c>
      <c r="DA43" s="655"/>
      <c r="DB43" s="655"/>
      <c r="DC43" s="658"/>
      <c r="DD43" s="632">
        <v>13489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222468</v>
      </c>
      <c r="CS44" s="624"/>
      <c r="CT44" s="624"/>
      <c r="CU44" s="624"/>
      <c r="CV44" s="624"/>
      <c r="CW44" s="624"/>
      <c r="CX44" s="624"/>
      <c r="CY44" s="625"/>
      <c r="CZ44" s="628">
        <v>8.1</v>
      </c>
      <c r="DA44" s="629"/>
      <c r="DB44" s="629"/>
      <c r="DC44" s="635"/>
      <c r="DD44" s="632">
        <v>51815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90842</v>
      </c>
      <c r="CS45" s="653"/>
      <c r="CT45" s="653"/>
      <c r="CU45" s="653"/>
      <c r="CV45" s="653"/>
      <c r="CW45" s="653"/>
      <c r="CX45" s="653"/>
      <c r="CY45" s="654"/>
      <c r="CZ45" s="628">
        <v>3.3</v>
      </c>
      <c r="DA45" s="655"/>
      <c r="DB45" s="655"/>
      <c r="DC45" s="658"/>
      <c r="DD45" s="632">
        <v>149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115607</v>
      </c>
      <c r="CS46" s="624"/>
      <c r="CT46" s="624"/>
      <c r="CU46" s="624"/>
      <c r="CV46" s="624"/>
      <c r="CW46" s="624"/>
      <c r="CX46" s="624"/>
      <c r="CY46" s="625"/>
      <c r="CZ46" s="628">
        <v>4.2</v>
      </c>
      <c r="DA46" s="629"/>
      <c r="DB46" s="629"/>
      <c r="DC46" s="635"/>
      <c r="DD46" s="632">
        <v>46754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16710</v>
      </c>
      <c r="CS47" s="653"/>
      <c r="CT47" s="653"/>
      <c r="CU47" s="653"/>
      <c r="CV47" s="653"/>
      <c r="CW47" s="653"/>
      <c r="CX47" s="653"/>
      <c r="CY47" s="654"/>
      <c r="CZ47" s="628">
        <v>0.6</v>
      </c>
      <c r="DA47" s="655"/>
      <c r="DB47" s="655"/>
      <c r="DC47" s="658"/>
      <c r="DD47" s="632">
        <v>1010</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2740140</v>
      </c>
      <c r="CS49" s="682"/>
      <c r="CT49" s="682"/>
      <c r="CU49" s="682"/>
      <c r="CV49" s="682"/>
      <c r="CW49" s="682"/>
      <c r="CX49" s="682"/>
      <c r="CY49" s="711"/>
      <c r="CZ49" s="703">
        <v>100</v>
      </c>
      <c r="DA49" s="712"/>
      <c r="DB49" s="712"/>
      <c r="DC49" s="713"/>
      <c r="DD49" s="714">
        <v>1850474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G6yUuw/vj05MJdNHqZ4o2B8kc+HeOnHfyyAl5RMOHk8G42ercA8wyMn0JmsgGp9Tj0azU6FWskd08zwLE5W8g==" saltValue="wSg5UYV+9bFC8nHJoc1Y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2797</v>
      </c>
      <c r="R7" s="753"/>
      <c r="S7" s="753"/>
      <c r="T7" s="753"/>
      <c r="U7" s="753"/>
      <c r="V7" s="753">
        <v>2708</v>
      </c>
      <c r="W7" s="753"/>
      <c r="X7" s="753"/>
      <c r="Y7" s="753"/>
      <c r="Z7" s="753"/>
      <c r="AA7" s="753">
        <v>89</v>
      </c>
      <c r="AB7" s="753"/>
      <c r="AC7" s="753"/>
      <c r="AD7" s="753"/>
      <c r="AE7" s="754"/>
      <c r="AF7" s="755">
        <v>71</v>
      </c>
      <c r="AG7" s="756"/>
      <c r="AH7" s="756"/>
      <c r="AI7" s="756"/>
      <c r="AJ7" s="757"/>
      <c r="AK7" s="758" t="s">
        <v>548</v>
      </c>
      <c r="AL7" s="759"/>
      <c r="AM7" s="759"/>
      <c r="AN7" s="759"/>
      <c r="AO7" s="759"/>
      <c r="AP7" s="759">
        <v>2198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2797</v>
      </c>
      <c r="R23" s="793"/>
      <c r="S23" s="793"/>
      <c r="T23" s="793"/>
      <c r="U23" s="793"/>
      <c r="V23" s="793">
        <v>2708</v>
      </c>
      <c r="W23" s="793"/>
      <c r="X23" s="793"/>
      <c r="Y23" s="793"/>
      <c r="Z23" s="793"/>
      <c r="AA23" s="793">
        <v>89</v>
      </c>
      <c r="AB23" s="793"/>
      <c r="AC23" s="793"/>
      <c r="AD23" s="793"/>
      <c r="AE23" s="794"/>
      <c r="AF23" s="795">
        <v>71</v>
      </c>
      <c r="AG23" s="793"/>
      <c r="AH23" s="793"/>
      <c r="AI23" s="793"/>
      <c r="AJ23" s="796"/>
      <c r="AK23" s="797"/>
      <c r="AL23" s="798"/>
      <c r="AM23" s="798"/>
      <c r="AN23" s="798"/>
      <c r="AO23" s="798"/>
      <c r="AP23" s="793">
        <v>2198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46</v>
      </c>
      <c r="R28" s="823"/>
      <c r="S28" s="823"/>
      <c r="T28" s="823"/>
      <c r="U28" s="823"/>
      <c r="V28" s="823">
        <v>44</v>
      </c>
      <c r="W28" s="823"/>
      <c r="X28" s="823"/>
      <c r="Y28" s="823"/>
      <c r="Z28" s="823"/>
      <c r="AA28" s="823">
        <v>2</v>
      </c>
      <c r="AB28" s="823"/>
      <c r="AC28" s="823"/>
      <c r="AD28" s="823"/>
      <c r="AE28" s="824"/>
      <c r="AF28" s="825">
        <v>2</v>
      </c>
      <c r="AG28" s="823"/>
      <c r="AH28" s="823"/>
      <c r="AI28" s="823"/>
      <c r="AJ28" s="826"/>
      <c r="AK28" s="827">
        <v>16</v>
      </c>
      <c r="AL28" s="828"/>
      <c r="AM28" s="828"/>
      <c r="AN28" s="828"/>
      <c r="AO28" s="828"/>
      <c r="AP28" s="828" t="s">
        <v>485</v>
      </c>
      <c r="AQ28" s="828"/>
      <c r="AR28" s="828"/>
      <c r="AS28" s="828"/>
      <c r="AT28" s="828"/>
      <c r="AU28" s="828" t="s">
        <v>485</v>
      </c>
      <c r="AV28" s="828"/>
      <c r="AW28" s="828"/>
      <c r="AX28" s="828"/>
      <c r="AY28" s="828"/>
      <c r="AZ28" s="829" t="s">
        <v>485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19</v>
      </c>
      <c r="R29" s="784"/>
      <c r="S29" s="784"/>
      <c r="T29" s="784"/>
      <c r="U29" s="784"/>
      <c r="V29" s="784">
        <v>19</v>
      </c>
      <c r="W29" s="784"/>
      <c r="X29" s="784"/>
      <c r="Y29" s="784"/>
      <c r="Z29" s="784"/>
      <c r="AA29" s="784" t="s">
        <v>548</v>
      </c>
      <c r="AB29" s="784"/>
      <c r="AC29" s="784"/>
      <c r="AD29" s="784"/>
      <c r="AE29" s="785"/>
      <c r="AF29" s="786" t="s">
        <v>122</v>
      </c>
      <c r="AG29" s="787"/>
      <c r="AH29" s="787"/>
      <c r="AI29" s="787"/>
      <c r="AJ29" s="788"/>
      <c r="AK29" s="834">
        <v>9</v>
      </c>
      <c r="AL29" s="830"/>
      <c r="AM29" s="830"/>
      <c r="AN29" s="830"/>
      <c r="AO29" s="830"/>
      <c r="AP29" s="830" t="s">
        <v>549</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128</v>
      </c>
      <c r="R30" s="784"/>
      <c r="S30" s="784"/>
      <c r="T30" s="784"/>
      <c r="U30" s="784"/>
      <c r="V30" s="784">
        <v>115</v>
      </c>
      <c r="W30" s="784"/>
      <c r="X30" s="784"/>
      <c r="Y30" s="784"/>
      <c r="Z30" s="784"/>
      <c r="AA30" s="784">
        <v>13</v>
      </c>
      <c r="AB30" s="784"/>
      <c r="AC30" s="784"/>
      <c r="AD30" s="784"/>
      <c r="AE30" s="785"/>
      <c r="AF30" s="786">
        <v>13</v>
      </c>
      <c r="AG30" s="787"/>
      <c r="AH30" s="787"/>
      <c r="AI30" s="787"/>
      <c r="AJ30" s="788"/>
      <c r="AK30" s="834">
        <v>54</v>
      </c>
      <c r="AL30" s="830"/>
      <c r="AM30" s="830"/>
      <c r="AN30" s="830"/>
      <c r="AO30" s="830"/>
      <c r="AP30" s="830">
        <v>221</v>
      </c>
      <c r="AQ30" s="830"/>
      <c r="AR30" s="830"/>
      <c r="AS30" s="830"/>
      <c r="AT30" s="830"/>
      <c r="AU30" s="830">
        <v>12</v>
      </c>
      <c r="AV30" s="830"/>
      <c r="AW30" s="830"/>
      <c r="AX30" s="830"/>
      <c r="AY30" s="830"/>
      <c r="AZ30" s="831" t="s">
        <v>548</v>
      </c>
      <c r="BA30" s="831"/>
      <c r="BB30" s="831"/>
      <c r="BC30" s="831"/>
      <c r="BD30" s="831"/>
      <c r="BE30" s="832" t="s">
        <v>392</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92</v>
      </c>
      <c r="R31" s="784"/>
      <c r="S31" s="784"/>
      <c r="T31" s="784"/>
      <c r="U31" s="784"/>
      <c r="V31" s="784">
        <v>89</v>
      </c>
      <c r="W31" s="784"/>
      <c r="X31" s="784"/>
      <c r="Y31" s="784"/>
      <c r="Z31" s="784"/>
      <c r="AA31" s="784">
        <v>2</v>
      </c>
      <c r="AB31" s="784"/>
      <c r="AC31" s="784"/>
      <c r="AD31" s="784"/>
      <c r="AE31" s="785"/>
      <c r="AF31" s="786">
        <v>2</v>
      </c>
      <c r="AG31" s="787"/>
      <c r="AH31" s="787"/>
      <c r="AI31" s="787"/>
      <c r="AJ31" s="788"/>
      <c r="AK31" s="834">
        <v>55</v>
      </c>
      <c r="AL31" s="830"/>
      <c r="AM31" s="830"/>
      <c r="AN31" s="830"/>
      <c r="AO31" s="830"/>
      <c r="AP31" s="830">
        <v>144</v>
      </c>
      <c r="AQ31" s="830"/>
      <c r="AR31" s="830"/>
      <c r="AS31" s="830"/>
      <c r="AT31" s="830"/>
      <c r="AU31" s="830">
        <v>21</v>
      </c>
      <c r="AV31" s="830"/>
      <c r="AW31" s="830"/>
      <c r="AX31" s="830"/>
      <c r="AY31" s="830"/>
      <c r="AZ31" s="831" t="s">
        <v>548</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v>
      </c>
      <c r="AG63" s="844"/>
      <c r="AH63" s="844"/>
      <c r="AI63" s="844"/>
      <c r="AJ63" s="845"/>
      <c r="AK63" s="846"/>
      <c r="AL63" s="841"/>
      <c r="AM63" s="841"/>
      <c r="AN63" s="841"/>
      <c r="AO63" s="841"/>
      <c r="AP63" s="844">
        <v>365</v>
      </c>
      <c r="AQ63" s="844"/>
      <c r="AR63" s="844"/>
      <c r="AS63" s="844"/>
      <c r="AT63" s="844"/>
      <c r="AU63" s="844">
        <v>33</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179</v>
      </c>
      <c r="R68" s="866"/>
      <c r="S68" s="866"/>
      <c r="T68" s="866"/>
      <c r="U68" s="866"/>
      <c r="V68" s="866">
        <v>164</v>
      </c>
      <c r="W68" s="866"/>
      <c r="X68" s="866"/>
      <c r="Y68" s="866"/>
      <c r="Z68" s="866"/>
      <c r="AA68" s="866">
        <v>15</v>
      </c>
      <c r="AB68" s="866"/>
      <c r="AC68" s="866"/>
      <c r="AD68" s="866"/>
      <c r="AE68" s="866"/>
      <c r="AF68" s="866">
        <v>15</v>
      </c>
      <c r="AG68" s="866"/>
      <c r="AH68" s="866"/>
      <c r="AI68" s="866"/>
      <c r="AJ68" s="866"/>
      <c r="AK68" s="866" t="s">
        <v>555</v>
      </c>
      <c r="AL68" s="866"/>
      <c r="AM68" s="866"/>
      <c r="AN68" s="866"/>
      <c r="AO68" s="866"/>
      <c r="AP68" s="866" t="s">
        <v>555</v>
      </c>
      <c r="AQ68" s="866"/>
      <c r="AR68" s="866"/>
      <c r="AS68" s="866"/>
      <c r="AT68" s="866"/>
      <c r="AU68" s="866" t="s">
        <v>555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551</v>
      </c>
      <c r="C69" s="874"/>
      <c r="D69" s="874"/>
      <c r="E69" s="874"/>
      <c r="F69" s="874"/>
      <c r="G69" s="874"/>
      <c r="H69" s="874"/>
      <c r="I69" s="874"/>
      <c r="J69" s="874"/>
      <c r="K69" s="874"/>
      <c r="L69" s="874"/>
      <c r="M69" s="874"/>
      <c r="N69" s="874"/>
      <c r="O69" s="874"/>
      <c r="P69" s="875"/>
      <c r="Q69" s="876">
        <v>196</v>
      </c>
      <c r="R69" s="830"/>
      <c r="S69" s="830"/>
      <c r="T69" s="830"/>
      <c r="U69" s="830"/>
      <c r="V69" s="830">
        <v>193</v>
      </c>
      <c r="W69" s="830"/>
      <c r="X69" s="830"/>
      <c r="Y69" s="830"/>
      <c r="Z69" s="830"/>
      <c r="AA69" s="830">
        <v>3</v>
      </c>
      <c r="AB69" s="830"/>
      <c r="AC69" s="830"/>
      <c r="AD69" s="830"/>
      <c r="AE69" s="830"/>
      <c r="AF69" s="830">
        <v>3</v>
      </c>
      <c r="AG69" s="830"/>
      <c r="AH69" s="830"/>
      <c r="AI69" s="830"/>
      <c r="AJ69" s="830"/>
      <c r="AK69" s="830" t="s">
        <v>555</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552</v>
      </c>
      <c r="C70" s="874"/>
      <c r="D70" s="874"/>
      <c r="E70" s="874"/>
      <c r="F70" s="874"/>
      <c r="G70" s="874"/>
      <c r="H70" s="874"/>
      <c r="I70" s="874"/>
      <c r="J70" s="874"/>
      <c r="K70" s="874"/>
      <c r="L70" s="874"/>
      <c r="M70" s="874"/>
      <c r="N70" s="874"/>
      <c r="O70" s="874"/>
      <c r="P70" s="875"/>
      <c r="Q70" s="876">
        <v>1204</v>
      </c>
      <c r="R70" s="830"/>
      <c r="S70" s="830"/>
      <c r="T70" s="830"/>
      <c r="U70" s="830"/>
      <c r="V70" s="830">
        <v>1169</v>
      </c>
      <c r="W70" s="830"/>
      <c r="X70" s="830"/>
      <c r="Y70" s="830"/>
      <c r="Z70" s="830"/>
      <c r="AA70" s="830">
        <v>35</v>
      </c>
      <c r="AB70" s="830"/>
      <c r="AC70" s="830"/>
      <c r="AD70" s="830"/>
      <c r="AE70" s="830"/>
      <c r="AF70" s="830">
        <v>35</v>
      </c>
      <c r="AG70" s="830"/>
      <c r="AH70" s="830"/>
      <c r="AI70" s="830"/>
      <c r="AJ70" s="830"/>
      <c r="AK70" s="830" t="s">
        <v>555</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553</v>
      </c>
      <c r="C71" s="874"/>
      <c r="D71" s="874"/>
      <c r="E71" s="874"/>
      <c r="F71" s="874"/>
      <c r="G71" s="874"/>
      <c r="H71" s="874"/>
      <c r="I71" s="874"/>
      <c r="J71" s="874"/>
      <c r="K71" s="874"/>
      <c r="L71" s="874"/>
      <c r="M71" s="874"/>
      <c r="N71" s="874"/>
      <c r="O71" s="874"/>
      <c r="P71" s="875"/>
      <c r="Q71" s="876">
        <v>1405</v>
      </c>
      <c r="R71" s="830"/>
      <c r="S71" s="830"/>
      <c r="T71" s="830"/>
      <c r="U71" s="830"/>
      <c r="V71" s="830">
        <v>1280</v>
      </c>
      <c r="W71" s="830"/>
      <c r="X71" s="830"/>
      <c r="Y71" s="830"/>
      <c r="Z71" s="830"/>
      <c r="AA71" s="830">
        <v>125</v>
      </c>
      <c r="AB71" s="830"/>
      <c r="AC71" s="830"/>
      <c r="AD71" s="830"/>
      <c r="AE71" s="830"/>
      <c r="AF71" s="830">
        <v>125</v>
      </c>
      <c r="AG71" s="830"/>
      <c r="AH71" s="830"/>
      <c r="AI71" s="830"/>
      <c r="AJ71" s="830"/>
      <c r="AK71" s="830" t="s">
        <v>555</v>
      </c>
      <c r="AL71" s="830"/>
      <c r="AM71" s="830"/>
      <c r="AN71" s="830"/>
      <c r="AO71" s="830"/>
      <c r="AP71" s="830">
        <v>173</v>
      </c>
      <c r="AQ71" s="830"/>
      <c r="AR71" s="830"/>
      <c r="AS71" s="830"/>
      <c r="AT71" s="830"/>
      <c r="AU71" s="830" t="s">
        <v>555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554</v>
      </c>
      <c r="C72" s="874"/>
      <c r="D72" s="874"/>
      <c r="E72" s="874"/>
      <c r="F72" s="874"/>
      <c r="G72" s="874"/>
      <c r="H72" s="874"/>
      <c r="I72" s="874"/>
      <c r="J72" s="874"/>
      <c r="K72" s="874"/>
      <c r="L72" s="874"/>
      <c r="M72" s="874"/>
      <c r="N72" s="874"/>
      <c r="O72" s="874"/>
      <c r="P72" s="875"/>
      <c r="Q72" s="876">
        <v>15</v>
      </c>
      <c r="R72" s="830"/>
      <c r="S72" s="830"/>
      <c r="T72" s="830"/>
      <c r="U72" s="830"/>
      <c r="V72" s="830">
        <v>15</v>
      </c>
      <c r="W72" s="830"/>
      <c r="X72" s="830"/>
      <c r="Y72" s="830"/>
      <c r="Z72" s="830"/>
      <c r="AA72" s="830" t="s">
        <v>556</v>
      </c>
      <c r="AB72" s="830"/>
      <c r="AC72" s="830"/>
      <c r="AD72" s="830"/>
      <c r="AE72" s="830"/>
      <c r="AF72" s="830" t="s">
        <v>555</v>
      </c>
      <c r="AG72" s="830"/>
      <c r="AH72" s="830"/>
      <c r="AI72" s="830"/>
      <c r="AJ72" s="830"/>
      <c r="AK72" s="830" t="s">
        <v>555</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178</v>
      </c>
      <c r="AG88" s="844"/>
      <c r="AH88" s="844"/>
      <c r="AI88" s="844"/>
      <c r="AJ88" s="844"/>
      <c r="AK88" s="841"/>
      <c r="AL88" s="841"/>
      <c r="AM88" s="841"/>
      <c r="AN88" s="841"/>
      <c r="AO88" s="841"/>
      <c r="AP88" s="844">
        <v>173</v>
      </c>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245736</v>
      </c>
      <c r="AB110" s="900"/>
      <c r="AC110" s="900"/>
      <c r="AD110" s="900"/>
      <c r="AE110" s="901"/>
      <c r="AF110" s="902">
        <v>244969</v>
      </c>
      <c r="AG110" s="900"/>
      <c r="AH110" s="900"/>
      <c r="AI110" s="900"/>
      <c r="AJ110" s="901"/>
      <c r="AK110" s="902">
        <v>242376</v>
      </c>
      <c r="AL110" s="900"/>
      <c r="AM110" s="900"/>
      <c r="AN110" s="900"/>
      <c r="AO110" s="901"/>
      <c r="AP110" s="903">
        <v>18.5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2350868</v>
      </c>
      <c r="BR110" s="931"/>
      <c r="BS110" s="931"/>
      <c r="BT110" s="931"/>
      <c r="BU110" s="931"/>
      <c r="BV110" s="931">
        <v>2245600</v>
      </c>
      <c r="BW110" s="931"/>
      <c r="BX110" s="931"/>
      <c r="BY110" s="931"/>
      <c r="BZ110" s="931"/>
      <c r="CA110" s="931">
        <v>2198220</v>
      </c>
      <c r="CB110" s="931"/>
      <c r="CC110" s="931"/>
      <c r="CD110" s="931"/>
      <c r="CE110" s="931"/>
      <c r="CF110" s="944">
        <v>167.7</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317773</v>
      </c>
      <c r="BR112" s="926"/>
      <c r="BS112" s="926"/>
      <c r="BT112" s="926"/>
      <c r="BU112" s="926"/>
      <c r="BV112" s="926">
        <v>341336</v>
      </c>
      <c r="BW112" s="926"/>
      <c r="BX112" s="926"/>
      <c r="BY112" s="926"/>
      <c r="BZ112" s="926"/>
      <c r="CA112" s="926">
        <v>599268</v>
      </c>
      <c r="CB112" s="926"/>
      <c r="CC112" s="926"/>
      <c r="CD112" s="926"/>
      <c r="CE112" s="926"/>
      <c r="CF112" s="920">
        <v>45.7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30926</v>
      </c>
      <c r="AB113" s="938"/>
      <c r="AC113" s="938"/>
      <c r="AD113" s="938"/>
      <c r="AE113" s="939"/>
      <c r="AF113" s="940">
        <v>31403</v>
      </c>
      <c r="AG113" s="938"/>
      <c r="AH113" s="938"/>
      <c r="AI113" s="938"/>
      <c r="AJ113" s="939"/>
      <c r="AK113" s="940">
        <v>32830</v>
      </c>
      <c r="AL113" s="938"/>
      <c r="AM113" s="938"/>
      <c r="AN113" s="938"/>
      <c r="AO113" s="939"/>
      <c r="AP113" s="941">
        <v>2.5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10712</v>
      </c>
      <c r="BR113" s="926"/>
      <c r="BS113" s="926"/>
      <c r="BT113" s="926"/>
      <c r="BU113" s="926"/>
      <c r="BV113" s="926">
        <v>5558</v>
      </c>
      <c r="BW113" s="926"/>
      <c r="BX113" s="926"/>
      <c r="BY113" s="926"/>
      <c r="BZ113" s="926"/>
      <c r="CA113" s="926">
        <v>4032</v>
      </c>
      <c r="CB113" s="926"/>
      <c r="CC113" s="926"/>
      <c r="CD113" s="926"/>
      <c r="CE113" s="926"/>
      <c r="CF113" s="920">
        <v>0.3</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20456</v>
      </c>
      <c r="AB114" s="959"/>
      <c r="AC114" s="959"/>
      <c r="AD114" s="959"/>
      <c r="AE114" s="960"/>
      <c r="AF114" s="961">
        <v>5531</v>
      </c>
      <c r="AG114" s="959"/>
      <c r="AH114" s="959"/>
      <c r="AI114" s="959"/>
      <c r="AJ114" s="960"/>
      <c r="AK114" s="961">
        <v>1859</v>
      </c>
      <c r="AL114" s="959"/>
      <c r="AM114" s="959"/>
      <c r="AN114" s="959"/>
      <c r="AO114" s="960"/>
      <c r="AP114" s="962">
        <v>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279628</v>
      </c>
      <c r="BR114" s="926"/>
      <c r="BS114" s="926"/>
      <c r="BT114" s="926"/>
      <c r="BU114" s="926"/>
      <c r="BV114" s="926">
        <v>288067</v>
      </c>
      <c r="BW114" s="926"/>
      <c r="BX114" s="926"/>
      <c r="BY114" s="926"/>
      <c r="BZ114" s="926"/>
      <c r="CA114" s="926">
        <v>285261</v>
      </c>
      <c r="CB114" s="926"/>
      <c r="CC114" s="926"/>
      <c r="CD114" s="926"/>
      <c r="CE114" s="926"/>
      <c r="CF114" s="920">
        <v>21.8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297118</v>
      </c>
      <c r="AB117" s="979"/>
      <c r="AC117" s="979"/>
      <c r="AD117" s="979"/>
      <c r="AE117" s="980"/>
      <c r="AF117" s="981">
        <v>281903</v>
      </c>
      <c r="AG117" s="979"/>
      <c r="AH117" s="979"/>
      <c r="AI117" s="979"/>
      <c r="AJ117" s="980"/>
      <c r="AK117" s="981">
        <v>277065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440</v>
      </c>
      <c r="BP119" s="1005"/>
      <c r="BQ119" s="999">
        <v>2958981</v>
      </c>
      <c r="BR119" s="1000"/>
      <c r="BS119" s="1000"/>
      <c r="BT119" s="1000"/>
      <c r="BU119" s="1000"/>
      <c r="BV119" s="1000">
        <v>2880561</v>
      </c>
      <c r="BW119" s="1000"/>
      <c r="BX119" s="1000"/>
      <c r="BY119" s="1000"/>
      <c r="BZ119" s="1000"/>
      <c r="CA119" s="1000">
        <v>3086781</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1373483</v>
      </c>
      <c r="BR120" s="931"/>
      <c r="BS120" s="931"/>
      <c r="BT120" s="931"/>
      <c r="BU120" s="931"/>
      <c r="BV120" s="931">
        <v>1443877</v>
      </c>
      <c r="BW120" s="931"/>
      <c r="BX120" s="931"/>
      <c r="BY120" s="931"/>
      <c r="BZ120" s="931"/>
      <c r="CA120" s="931">
        <v>1482156</v>
      </c>
      <c r="CB120" s="931"/>
      <c r="CC120" s="931"/>
      <c r="CD120" s="931"/>
      <c r="CE120" s="931"/>
      <c r="CF120" s="944">
        <v>113</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167850</v>
      </c>
      <c r="DH120" s="931"/>
      <c r="DI120" s="931"/>
      <c r="DJ120" s="931"/>
      <c r="DK120" s="931"/>
      <c r="DL120" s="931">
        <v>196957</v>
      </c>
      <c r="DM120" s="931"/>
      <c r="DN120" s="931"/>
      <c r="DO120" s="931"/>
      <c r="DP120" s="931"/>
      <c r="DQ120" s="931">
        <v>454990</v>
      </c>
      <c r="DR120" s="931"/>
      <c r="DS120" s="931"/>
      <c r="DT120" s="931"/>
      <c r="DU120" s="931"/>
      <c r="DV120" s="932">
        <v>34.700000000000003</v>
      </c>
      <c r="DW120" s="932"/>
      <c r="DX120" s="932"/>
      <c r="DY120" s="932"/>
      <c r="DZ120" s="933"/>
    </row>
    <row r="121" spans="1:130" s="230"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388038</v>
      </c>
      <c r="BR121" s="926"/>
      <c r="BS121" s="926"/>
      <c r="BT121" s="926"/>
      <c r="BU121" s="926"/>
      <c r="BV121" s="926">
        <v>374491</v>
      </c>
      <c r="BW121" s="926"/>
      <c r="BX121" s="926"/>
      <c r="BY121" s="926"/>
      <c r="BZ121" s="926"/>
      <c r="CA121" s="926">
        <v>368366</v>
      </c>
      <c r="CB121" s="926"/>
      <c r="CC121" s="926"/>
      <c r="CD121" s="926"/>
      <c r="CE121" s="926"/>
      <c r="CF121" s="920">
        <v>28.1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149923</v>
      </c>
      <c r="DH121" s="926"/>
      <c r="DI121" s="926"/>
      <c r="DJ121" s="926"/>
      <c r="DK121" s="926"/>
      <c r="DL121" s="926">
        <v>144379</v>
      </c>
      <c r="DM121" s="926"/>
      <c r="DN121" s="926"/>
      <c r="DO121" s="926"/>
      <c r="DP121" s="926"/>
      <c r="DQ121" s="926">
        <v>144278</v>
      </c>
      <c r="DR121" s="926"/>
      <c r="DS121" s="926"/>
      <c r="DT121" s="926"/>
      <c r="DU121" s="926"/>
      <c r="DV121" s="927">
        <v>11</v>
      </c>
      <c r="DW121" s="927"/>
      <c r="DX121" s="927"/>
      <c r="DY121" s="927"/>
      <c r="DZ121" s="928"/>
    </row>
    <row r="122" spans="1:130" s="230"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1684604</v>
      </c>
      <c r="BR122" s="1000"/>
      <c r="BS122" s="1000"/>
      <c r="BT122" s="1000"/>
      <c r="BU122" s="1000"/>
      <c r="BV122" s="1000">
        <v>1620769</v>
      </c>
      <c r="BW122" s="1000"/>
      <c r="BX122" s="1000"/>
      <c r="BY122" s="1000"/>
      <c r="BZ122" s="1000"/>
      <c r="CA122" s="1000">
        <v>1586107</v>
      </c>
      <c r="CB122" s="1000"/>
      <c r="CC122" s="1000"/>
      <c r="CD122" s="1000"/>
      <c r="CE122" s="1000"/>
      <c r="CF122" s="1017">
        <v>121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448</v>
      </c>
      <c r="BP123" s="1005"/>
      <c r="BQ123" s="1064">
        <v>3446125</v>
      </c>
      <c r="BR123" s="1031"/>
      <c r="BS123" s="1031"/>
      <c r="BT123" s="1031"/>
      <c r="BU123" s="1031"/>
      <c r="BV123" s="1031">
        <v>3439137</v>
      </c>
      <c r="BW123" s="1031"/>
      <c r="BX123" s="1031"/>
      <c r="BY123" s="1031"/>
      <c r="BZ123" s="1031"/>
      <c r="CA123" s="1031">
        <v>3436629</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22131</v>
      </c>
      <c r="AB128" s="1047"/>
      <c r="AC128" s="1047"/>
      <c r="AD128" s="1047"/>
      <c r="AE128" s="1048"/>
      <c r="AF128" s="1049">
        <v>22343</v>
      </c>
      <c r="AG128" s="1047"/>
      <c r="AH128" s="1047"/>
      <c r="AI128" s="1047"/>
      <c r="AJ128" s="1048"/>
      <c r="AK128" s="1049">
        <v>22326</v>
      </c>
      <c r="AL128" s="1047"/>
      <c r="AM128" s="1047"/>
      <c r="AN128" s="1047"/>
      <c r="AO128" s="1048"/>
      <c r="AP128" s="1050"/>
      <c r="AQ128" s="1051"/>
      <c r="AR128" s="1051"/>
      <c r="AS128" s="1051"/>
      <c r="AT128" s="1052"/>
      <c r="AU128" s="232"/>
      <c r="AV128" s="232"/>
      <c r="AW128" s="232"/>
      <c r="AX128" s="896" t="s">
        <v>462</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1517408</v>
      </c>
      <c r="AB129" s="959"/>
      <c r="AC129" s="959"/>
      <c r="AD129" s="959"/>
      <c r="AE129" s="960"/>
      <c r="AF129" s="961">
        <v>1480766</v>
      </c>
      <c r="AG129" s="959"/>
      <c r="AH129" s="959"/>
      <c r="AI129" s="959"/>
      <c r="AJ129" s="960"/>
      <c r="AK129" s="961">
        <v>1499827</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197667</v>
      </c>
      <c r="AB130" s="959"/>
      <c r="AC130" s="959"/>
      <c r="AD130" s="959"/>
      <c r="AE130" s="960"/>
      <c r="AF130" s="961">
        <v>192082</v>
      </c>
      <c r="AG130" s="959"/>
      <c r="AH130" s="959"/>
      <c r="AI130" s="959"/>
      <c r="AJ130" s="960"/>
      <c r="AK130" s="961">
        <v>188649</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5.3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1319741</v>
      </c>
      <c r="AB131" s="986"/>
      <c r="AC131" s="986"/>
      <c r="AD131" s="986"/>
      <c r="AE131" s="987"/>
      <c r="AF131" s="985">
        <v>1288684</v>
      </c>
      <c r="AG131" s="986"/>
      <c r="AH131" s="986"/>
      <c r="AI131" s="986"/>
      <c r="AJ131" s="987"/>
      <c r="AK131" s="985">
        <v>1311178</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5.8587253099999996</v>
      </c>
      <c r="AB132" s="1097"/>
      <c r="AC132" s="1097"/>
      <c r="AD132" s="1097"/>
      <c r="AE132" s="1098"/>
      <c r="AF132" s="1099">
        <v>5.2361944429999996</v>
      </c>
      <c r="AG132" s="1097"/>
      <c r="AH132" s="1097"/>
      <c r="AI132" s="1097"/>
      <c r="AJ132" s="1098"/>
      <c r="AK132" s="1099">
        <v>5.0405055609999998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6.3</v>
      </c>
      <c r="AB133" s="1080"/>
      <c r="AC133" s="1080"/>
      <c r="AD133" s="1080"/>
      <c r="AE133" s="1081"/>
      <c r="AF133" s="1079">
        <v>5.7</v>
      </c>
      <c r="AG133" s="1080"/>
      <c r="AH133" s="1080"/>
      <c r="AI133" s="1080"/>
      <c r="AJ133" s="1081"/>
      <c r="AK133" s="1079">
        <v>5.3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J/1kVSFVceVsxse8VfBSo7tLGcAT3/ZXpHNzDOnL0D2Z4lHRRVauT23qknkjrqIGyTJXYFlJbk8xx23SinzMg==" saltValue="xiok6pJMLPnpn6GxOgc5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ZeU4TP0iRr0MVoaEgZPUXF5ZQPFymn8dbzZ223nbGDYovFl0/2mzVgow9HRuh6e6iFacQP72b7AbzygWAd0iQ==" saltValue="E5uaapF4zdT8qNuY0Nzg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pTKErwTiDarKp4Tq01krqa7CDwDfa39JWogz4gaZC8iLAtQlOfPfg2ye2PeNyrLHVZLVtw/r60JLo6GIiwQqg==" saltValue="5LS/hVksPNfAHzMHC8SiN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419197</v>
      </c>
      <c r="AP9" s="281">
        <v>309828</v>
      </c>
      <c r="AQ9" s="282">
        <v>243450</v>
      </c>
      <c r="AR9" s="283">
        <v>27.3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132471</v>
      </c>
      <c r="AP10" s="284">
        <v>97909</v>
      </c>
      <c r="AQ10" s="285">
        <v>36828</v>
      </c>
      <c r="AR10" s="286">
        <v>165.9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2575</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4530</v>
      </c>
      <c r="AP13" s="284">
        <v>3348</v>
      </c>
      <c r="AQ13" s="285">
        <v>11862</v>
      </c>
      <c r="AR13" s="286">
        <v>-71.8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13489</v>
      </c>
      <c r="AP14" s="284">
        <v>9970</v>
      </c>
      <c r="AQ14" s="285">
        <v>4647</v>
      </c>
      <c r="AR14" s="286">
        <v>114.5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-18216</v>
      </c>
      <c r="AP15" s="284">
        <v>-13463</v>
      </c>
      <c r="AQ15" s="285">
        <v>-13358</v>
      </c>
      <c r="AR15" s="286">
        <v>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551471</v>
      </c>
      <c r="AP16" s="284">
        <v>407591</v>
      </c>
      <c r="AQ16" s="285">
        <v>286004</v>
      </c>
      <c r="AR16" s="286">
        <v>42.5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29.56</v>
      </c>
      <c r="AP21" s="298">
        <v>24.25</v>
      </c>
      <c r="AQ21" s="299">
        <v>5.31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97.8</v>
      </c>
      <c r="AP22" s="303">
        <v>95.4</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242376</v>
      </c>
      <c r="AP32" s="312">
        <v>179140</v>
      </c>
      <c r="AQ32" s="313">
        <v>167387</v>
      </c>
      <c r="AR32" s="314">
        <v>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v>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32830</v>
      </c>
      <c r="AP35" s="312">
        <v>24265</v>
      </c>
      <c r="AQ35" s="313">
        <v>34589</v>
      </c>
      <c r="AR35" s="314">
        <v>-29.8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1859</v>
      </c>
      <c r="AP36" s="312">
        <v>1374</v>
      </c>
      <c r="AQ36" s="313">
        <v>2508</v>
      </c>
      <c r="AR36" s="314">
        <v>-45.2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485</v>
      </c>
      <c r="AP37" s="312" t="s">
        <v>485</v>
      </c>
      <c r="AQ37" s="313">
        <v>1525</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44</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-22326</v>
      </c>
      <c r="AP39" s="312">
        <v>-16501</v>
      </c>
      <c r="AQ39" s="313">
        <v>-7489</v>
      </c>
      <c r="AR39" s="314">
        <v>120.3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-188649</v>
      </c>
      <c r="AP40" s="312">
        <v>-139430</v>
      </c>
      <c r="AQ40" s="313">
        <v>-138932</v>
      </c>
      <c r="AR40" s="314">
        <v>0.4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66090</v>
      </c>
      <c r="AP41" s="312">
        <v>48847</v>
      </c>
      <c r="AQ41" s="313">
        <v>59636</v>
      </c>
      <c r="AR41" s="314">
        <v>-18.100000000000001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229811</v>
      </c>
      <c r="AN51" s="334">
        <v>180527</v>
      </c>
      <c r="AO51" s="335">
        <v>-13.9</v>
      </c>
      <c r="AP51" s="336">
        <v>268375</v>
      </c>
      <c r="AQ51" s="337">
        <v>-1.2</v>
      </c>
      <c r="AR51" s="338">
        <v>-12.7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105621</v>
      </c>
      <c r="AN52" s="342">
        <v>82970</v>
      </c>
      <c r="AO52" s="343">
        <v>-28.1</v>
      </c>
      <c r="AP52" s="344">
        <v>119602</v>
      </c>
      <c r="AQ52" s="345">
        <v>1.5</v>
      </c>
      <c r="AR52" s="346">
        <v>-29.6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400374</v>
      </c>
      <c r="AN53" s="334">
        <v>340454</v>
      </c>
      <c r="AO53" s="335">
        <v>88.6</v>
      </c>
      <c r="AP53" s="336">
        <v>301035</v>
      </c>
      <c r="AQ53" s="337">
        <v>12.2</v>
      </c>
      <c r="AR53" s="338">
        <v>76.400000000000006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172974</v>
      </c>
      <c r="AN54" s="342">
        <v>147087</v>
      </c>
      <c r="AO54" s="343">
        <v>77.3</v>
      </c>
      <c r="AP54" s="344">
        <v>154376</v>
      </c>
      <c r="AQ54" s="345">
        <v>29.1</v>
      </c>
      <c r="AR54" s="346">
        <v>48.2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487798</v>
      </c>
      <c r="AN55" s="334">
        <v>437487</v>
      </c>
      <c r="AO55" s="335">
        <v>28.5</v>
      </c>
      <c r="AP55" s="336">
        <v>277467</v>
      </c>
      <c r="AQ55" s="337">
        <v>-7.8</v>
      </c>
      <c r="AR55" s="338">
        <v>36.299999999999997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249544</v>
      </c>
      <c r="AN56" s="342">
        <v>223806</v>
      </c>
      <c r="AO56" s="343">
        <v>52.2</v>
      </c>
      <c r="AP56" s="344">
        <v>128378</v>
      </c>
      <c r="AQ56" s="345">
        <v>-16.8</v>
      </c>
      <c r="AR56" s="346">
        <v>69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222183</v>
      </c>
      <c r="AN57" s="334">
        <v>200889</v>
      </c>
      <c r="AO57" s="335">
        <v>-54.1</v>
      </c>
      <c r="AP57" s="336">
        <v>282256</v>
      </c>
      <c r="AQ57" s="337">
        <v>1.7</v>
      </c>
      <c r="AR57" s="338">
        <v>-55.8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103372</v>
      </c>
      <c r="AN58" s="342">
        <v>93465</v>
      </c>
      <c r="AO58" s="343">
        <v>-58.2</v>
      </c>
      <c r="AP58" s="344">
        <v>145453</v>
      </c>
      <c r="AQ58" s="345">
        <v>13.3</v>
      </c>
      <c r="AR58" s="346">
        <v>-71.5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222468</v>
      </c>
      <c r="AN59" s="334">
        <v>164426</v>
      </c>
      <c r="AO59" s="335">
        <v>-18.2</v>
      </c>
      <c r="AP59" s="336">
        <v>295341</v>
      </c>
      <c r="AQ59" s="337">
        <v>4.5999999999999996</v>
      </c>
      <c r="AR59" s="338">
        <v>-22.8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115607</v>
      </c>
      <c r="AN60" s="342">
        <v>85445</v>
      </c>
      <c r="AO60" s="343">
        <v>-8.6</v>
      </c>
      <c r="AP60" s="344">
        <v>137402</v>
      </c>
      <c r="AQ60" s="345">
        <v>-5.5</v>
      </c>
      <c r="AR60" s="346">
        <v>-3.1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312527</v>
      </c>
      <c r="AN61" s="349">
        <v>264757</v>
      </c>
      <c r="AO61" s="350">
        <v>6.2</v>
      </c>
      <c r="AP61" s="351">
        <v>284895</v>
      </c>
      <c r="AQ61" s="352">
        <v>1.9</v>
      </c>
      <c r="AR61" s="338">
        <v>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149424</v>
      </c>
      <c r="AN62" s="342">
        <v>126555</v>
      </c>
      <c r="AO62" s="343">
        <v>6.9</v>
      </c>
      <c r="AP62" s="344">
        <v>137042</v>
      </c>
      <c r="AQ62" s="345">
        <v>4.3</v>
      </c>
      <c r="AR62" s="346">
        <v>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SZB8Dob0HTilGG/tgjhxVb1cWR36Uvn1if5hYJ7AyI2vvTxA/UXzGiYno5hT79E2FBLrDjeT38rmI/NIsSMnQ==" saltValue="zXJ6VgEKV4WkmeBoRaUP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UJB7wBpDuahQFcBTvRPsBZPtUWwI4AZDwXihqg13sPwUHD2V9N0/xdFWIMZ1gKulqECV781ER0lJb1sCxtpXbQ==" saltValue="OWCLHsC1YEwL5uI1yPPMd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S3ZoyAz7HGpaus3urK/PgI12FVWJhGDXDeaf0uEXkjmzj23H0pf0NHqP1U04iMmeAiOUBusoal6kVn10Pa3INQ==" saltValue="RYvMWfM+Vgt8+dW35uT3S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13.5</v>
      </c>
      <c r="G47" s="12">
        <v>15.01</v>
      </c>
      <c r="H47" s="12">
        <v>21.98</v>
      </c>
      <c r="I47" s="12">
        <v>22.52</v>
      </c>
      <c r="J47" s="13">
        <v>24.93</v>
      </c>
    </row>
    <row r="48" spans="2:10" ht="57.75" customHeight="1" x14ac:dyDescent="0.15">
      <c r="B48" s="14"/>
      <c r="C48" s="1141" t="s">
        <v>4</v>
      </c>
      <c r="D48" s="1141"/>
      <c r="E48" s="1142"/>
      <c r="F48" s="15">
        <v>0.4</v>
      </c>
      <c r="G48" s="16">
        <v>3.45</v>
      </c>
      <c r="H48" s="16">
        <v>8.8000000000000007</v>
      </c>
      <c r="I48" s="16">
        <v>5.47</v>
      </c>
      <c r="J48" s="17">
        <v>4.7300000000000004</v>
      </c>
    </row>
    <row r="49" spans="2:10" ht="57.75" customHeight="1" thickBot="1" x14ac:dyDescent="0.2">
      <c r="B49" s="18"/>
      <c r="C49" s="1143" t="s">
        <v>5</v>
      </c>
      <c r="D49" s="1143"/>
      <c r="E49" s="1144"/>
      <c r="F49" s="19" t="s">
        <v>529</v>
      </c>
      <c r="G49" s="20">
        <v>5.23</v>
      </c>
      <c r="H49" s="20">
        <v>13.95</v>
      </c>
      <c r="I49" s="20" t="s">
        <v>530</v>
      </c>
      <c r="J49" s="21">
        <v>2.0299999999999998</v>
      </c>
    </row>
    <row r="50" spans="2:10" x14ac:dyDescent="0.15"/>
  </sheetData>
  <sheetProtection algorithmName="SHA-512" hashValue="jOjFFVZB22mHG5hkv9k8oTYd3L/U7LzjCiBy1dbvPfXbgI7aGyRu+t2CjMPXRHPjWjBOK328dq9qmDhyQ+mlsQ==" saltValue="a7Y3RNnGsmzlQ20ckV9L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2025-03-14T02:06:19Z</cp:lastPrinted>
  <dcterms:created xsi:type="dcterms:W3CDTF">2025-02-19T00:08:18Z</dcterms:created>
  <dcterms:modified xsi:type="dcterms:W3CDTF">2025-09-05T04:50:39Z</dcterms:modified>
  <cp:category/>
</cp:coreProperties>
</file>