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50" yWindow="-30" windowWidth="9780" windowHeight="11670"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W35" i="9"/>
  <c r="BW36" i="9" s="1"/>
  <c r="BW37" i="9" s="1"/>
  <c r="BW38" i="9" s="1"/>
  <c r="AM35" i="9"/>
  <c r="C35" i="9"/>
  <c r="CO34" i="9"/>
  <c r="BW34"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<sst xmlns="http://schemas.openxmlformats.org/spreadsheetml/2006/main" count="1052" uniqueCount="548">
  <si>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</si>
  <si>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</si>
  <si>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</si>
  <si>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</si>
  <si>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</si>
  <si>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</si>
  <si>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</si>
  <si>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</si>
  <si>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</si>
  <si>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</si>
  <si>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</si>
  <si>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</si>
  <si>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</si>
  <si>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</si>
  <si>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</si>
  <si>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</si>
  <si>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</si>
  <si>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</si>
  <si>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</si>
  <si>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</si>
  <si>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</si>
  <si>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</si>
  <si>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</si>
  <si>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</si>
  <si>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</si>
  <si>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</si>
  <si>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</si>
  <si>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</si>
  <si>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</si>
  <si>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</si>
  <si>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</si>
  <si>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</si>
  <si>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</si>
  <si>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</si>
  <si>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</si>
  <si>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</si>
  <si>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</si>
  <si>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</si>
  <si>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</si>
  <si>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</si>
  <si>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</si>
  <si>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</si>
  <si>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</si>
  <si>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</si>
  <si>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</si>
  <si>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</si>
  <si>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</si>
  <si>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</si>
  <si>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</si>
  <si>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</si>
  <si>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</si>
  <si>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</si>
  <si>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</si>
  <si>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</si>
  <si>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</si>
  <si>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</si>
  <si>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</si>
  <si>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</si>
  <si>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</si>
  <si>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</si>
  <si>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</si>
  <si>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</si>
  <si>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</si>
  <si>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</si>
  <si>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</si>
  <si>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</si>
  <si>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</si>
  <si>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</si>
  <si>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</si>
  <si>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</si>
  <si>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</si>
  <si>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</si>
  <si>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</si>
  <si>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</si>
  <si>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</si>
  <si>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</si>
  <si>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</si>
  <si>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</si>
  <si>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</si>
  <si>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</si>
  <si>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赤井川村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</si>
  <si>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</si>
  <si>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</si>
  <si>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</si>
  <si>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</si>
  <si>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</si>
  <si>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</si>
  <si>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</si>
  <si>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</si>
  <si>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</si>
  <si>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</si>
  <si>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</si>
  <si>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</si>
  <si>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</si>
  <si>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</si>
  <si>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</si>
  <si>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</si>
  <si>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</si>
  <si>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</si>
  <si>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</si>
  <si>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</si>
  <si>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</si>
  <si>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</si>
  <si>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</si>
  <si>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</si>
  <si>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</si>
  <si>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</si>
  <si>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</si>
  <si>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</si>
  <si>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</si>
  <si>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</si>
  <si>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</si>
  <si>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</si>
  <si>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</si>
  <si>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</si>
  <si>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</si>
  <si>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</si>
  <si>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</si>
  <si>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</si>
  <si>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</si>
  <si>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</si>
  <si>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</si>
  <si>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</si>
  <si>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</si>
  <si>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</si>
  <si>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</si>
  <si>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</si>
  <si>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</si>
  <si>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</si>
  <si>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</si>
  <si>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</si>
  <si>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</si>
  <si>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</si>
  <si>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</si>
  <si>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</si>
  <si>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</si>
  <si>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</si>
  <si>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</si>
  <si>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</si>
  <si>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</si>
  <si>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</si>
  <si>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</si>
  <si>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</si>
  <si>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</si>
  <si>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</si>
  <si>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</si>
  <si>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</si>
  <si>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</si>
  <si>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</si>
  <si>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</si>
  <si>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</si>
  <si>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</si>
  <si>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</si>
  <si>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</si>
  <si>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</si>
  <si>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</si>
  <si>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</si>
  <si>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</si>
  <si>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</si>
  <si>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</si>
  <si>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</si>
  <si>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</si>
  <si>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</si>
  <si>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</si>
  <si>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</si>
  <si>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</si>
  <si>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</si>
  <si>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</si>
  <si>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</si>
  <si>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</si>
  <si>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</si>
  <si>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</si>
  <si>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</si>
  <si>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</si>
  <si>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</si>
  <si>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</si>
  <si>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</si>
  <si>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</si>
  <si>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</si>
  <si>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</si>
  <si>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</si>
  <si>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</si>
  <si>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</si>
  <si>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</si>
  <si>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</si>
  <si>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</si>
  <si>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</si>
  <si>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</si>
  <si>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</si>
  <si>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</si>
  <si>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</si>
  <si>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</si>
  <si>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</si>
  <si>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北海道赤井川村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</si>
  <si>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</si>
  <si>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</si>
  <si>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</si>
  <si>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</si>
  <si>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</si>
  <si>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</si>
  <si>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</si>
  <si>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</si>
  <si>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</si>
  <si>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</si>
  <si>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</si>
  <si>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</si>
  <si>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</si>
  <si>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</si>
  <si>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</si>
  <si>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</si>
  <si>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</si>
  <si>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</si>
  <si>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</si>
  <si>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</si>
  <si>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</si>
  <si>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</si>
  <si>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</si>
  <si>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</si>
  <si>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</si>
  <si>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</si>
  <si>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</si>
  <si>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</si>
  <si>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</si>
  <si>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</si>
  <si>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</si>
  <si>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</si>
  <si>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</si>
  <si>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</si>
  <si>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</si>
  <si>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</si>
  <si>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</si>
  <si>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</si>
  <si>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</si>
  <si>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</si>
  <si>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</si>
  <si>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</si>
  <si>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</si>
  <si>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</si>
  <si>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</si>
  <si>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</si>
  <si>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</si>
  <si>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</si>
  <si>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</si>
  <si>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</si>
  <si>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</si>
  <si>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</si>
  <si>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</si>
  <si>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</si>
  <si>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</si>
  <si>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</si>
  <si>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</si>
  <si>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</si>
  <si>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</si>
  <si>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</si>
  <si>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</si>
  <si>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</si>
  <si>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</si>
  <si>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</si>
  <si>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</si>
  <si>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</si>
  <si>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</si>
  <si>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</si>
  <si>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</si>
  <si>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</si>
  <si>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</si>
  <si>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</si>
  <si>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</si>
  <si>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</si>
  <si>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</si>
  <si>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</si>
  <si>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</si>
  <si>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</si>
  <si>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</si>
  <si>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</si>
  <si>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</si>
  <si>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</si>
  <si>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</si>
  <si>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</si>
  <si>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</si>
  <si>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</si>
  <si>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</si>
  <si>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</si>
  <si>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</si>
  <si>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</si>
  <si>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</si>
  <si>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</si>
  <si>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</si>
  <si>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</si>
  <si>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</si>
  <si>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</si>
  <si>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</si>
  <si>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</si>
  <si>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</si>
  <si>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</si>
  <si>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</si>
  <si>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</si>
  <si>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</si>
  <si>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</si>
  <si>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</si>
  <si>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</si>
  <si>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</si>
  <si>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</si>
  <si>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</si>
  <si>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</si>
  <si>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</si>
  <si>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</si>
  <si>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</si>
  <si>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</si>
  <si>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</si>
  <si>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</si>
  <si>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</si>
  <si>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</si>
  <si>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</si>
  <si>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</si>
  <si>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</si>
  <si>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</si>
  <si>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</si>
  <si>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</si>
  <si>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</si>
  <si>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</si>
  <si>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</si>
  <si>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</si>
  <si>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</si>
  <si>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</si>
  <si>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</si>
  <si>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</si>
  <si>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</si>
  <si>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</si>
  <si>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</si>
  <si>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</si>
  <si>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</si>
  <si>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</si>
  <si>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</si>
  <si>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</si>
  <si>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</si>
  <si>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</si>
  <si>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</si>
  <si>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</si>
  <si>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</si>
  <si>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</si>
  <si>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</si>
  <si>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北海道赤井川村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</si>
  <si>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</si>
  <si>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</si>
  <si>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</si>
  <si>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</si>
  <si>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</si>
  <si>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</si>
  <si>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</si>
  <si>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</si>
  <si>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</si>
  <si>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</si>
  <si>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</si>
  <si>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</si>
  <si>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</si>
  <si>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</si>
  <si>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</si>
  <si>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</si>
  <si>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</si>
  <si>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</si>
  <si>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</si>
  <si>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</si>
  <si>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</si>
  <si>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</si>
  <si>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</si>
  <si>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</si>
  <si>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</si>
  <si>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</si>
  <si>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</si>
  <si>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</si>
  <si>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</si>
  <si>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</si>
  <si>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</si>
  <si>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</si>
  <si>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</si>
  <si>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</si>
  <si>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</si>
  <si>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</si>
  <si>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</si>
  <si>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</si>
  <si>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</si>
  <si>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</si>
  <si>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</si>
  <si>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</si>
  <si>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</si>
  <si>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</si>
  <si>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</si>
  <si>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</si>
  <si>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</si>
  <si>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</si>
  <si>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</si>
  <si>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</si>
  <si>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</si>
  <si>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</si>
  <si>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</si>
  <si>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</si>
  <si>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</si>
  <si>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</si>
  <si>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</si>
  <si>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</si>
  <si>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</si>
  <si>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</si>
  <si>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</si>
  <si>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</si>
  <si>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</si>
  <si>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</si>
  <si>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</si>
  <si>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</si>
  <si>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</si>
  <si>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</si>
  <si>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</si>
  <si>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</si>
  <si>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</si>
  <si>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</si>
  <si>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</si>
  <si>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</si>
  <si>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</si>
  <si>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</si>
  <si>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</si>
  <si>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</si>
  <si>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</si>
  <si>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</si>
  <si>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</si>
  <si>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</si>
  <si>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</si>
  <si>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</si>
  <si>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</si>
  <si>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</si>
  <si>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</si>
  <si>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</si>
  <si>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</si>
  <si>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</si>
  <si>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</si>
  <si>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</si>
  <si>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</si>
  <si>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</si>
  <si>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</si>
  <si>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</si>
  <si>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</si>
  <si>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</si>
  <si>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</si>
  <si>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</si>
  <si>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</si>
  <si>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</si>
  <si>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</si>
  <si>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</si>
  <si>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</si>
  <si>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</si>
  <si>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</si>
  <si>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</si>
  <si>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</si>
  <si>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</si>
  <si>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</si>
  <si>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</si>
  <si>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</si>
  <si>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</si>
  <si>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</si>
  <si>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</si>
  <si>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</si>
  <si>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</si>
  <si>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</si>
  <si>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</si>
  <si>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</si>
  <si>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</si>
  <si>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</si>
  <si>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</si>
  <si>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</si>
  <si>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</si>
  <si>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</si>
  <si>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</si>
  <si>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</si>
  <si>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</si>
  <si>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</si>
  <si>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</si>
  <si>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</si>
  <si>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</si>
  <si>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</si>
  <si>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</si>
  <si>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</si>
  <si>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</si>
  <si>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</si>
  <si>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</si>
  <si>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</si>
  <si>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</si>
  <si>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</si>
  <si>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</si>
  <si>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</si>
  <si>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</si>
  <si>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</si>
  <si>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</si>
  <si>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</si>
  <si>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</si>
  <si>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</si>
  <si>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</si>
  <si>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</si>
  <si>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</si>
  <si>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</si>
  <si>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</si>
  <si>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</si>
  <si>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</si>
  <si>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</si>
  <si>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</si>
  <si>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</si>
  <si>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</si>
  <si>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</si>
  <si>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</si>
  <si>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</si>
  <si>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</si>
  <si>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</si>
  <si>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</si>
  <si>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</si>
  <si>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</si>
  <si>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</si>
  <si>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</si>
  <si>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</si>
  <si>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</si>
  <si>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</si>
  <si>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</si>
  <si>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</si>
  <si>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</si>
  <si>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</si>
  <si>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</si>
  <si>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0.86</t>
  </si>
  <si>
    <t>一般会計</t>
  </si>
  <si>
    <t>国民健康保険特別会計</t>
  </si>
  <si>
    <t>後期高齢者医療特別会計</t>
  </si>
  <si>
    <t>簡易水道事業特別会計</t>
  </si>
  <si>
    <t>下水道事業特別会計</t>
  </si>
  <si>
    <t>介護保険特別会計</t>
  </si>
  <si>
    <t>その他会計（赤字）</t>
  </si>
  <si>
    <t>その他会計（黒字）</t>
  </si>
  <si>
    <t>北後志衛生施設組合</t>
    <rPh sb="0" eb="1">
      <t>キタ</t>
    </rPh>
    <rPh sb="1" eb="3">
      <t>シリベシ</t>
    </rPh>
    <rPh sb="3" eb="5">
      <t>エイセイ</t>
    </rPh>
    <rPh sb="5" eb="7">
      <t>シセツ</t>
    </rPh>
    <rPh sb="7" eb="9">
      <t>クミアイ</t>
    </rPh>
    <phoneticPr fontId="2"/>
  </si>
  <si>
    <t>後志広域連合</t>
    <rPh sb="0" eb="2">
      <t>シリベシ</t>
    </rPh>
    <rPh sb="2" eb="4">
      <t>コウイキ</t>
    </rPh>
    <rPh sb="4" eb="6">
      <t>レンゴウ</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</si>
  <si>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</si>
  <si>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</si>
  <si>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</si>
  <si>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</si>
  <si>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</si>
  <si>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</si>
  <si>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</si>
  <si>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</si>
  <si>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当村が策定した自律構想のもと、緊急性・住民ニーズを的確に把握した事業の選択により、今後とも交付税措置の見込まれる地方債を優先的に活用し、早期是正措置対象となる実質公債費比率18%を越えないように努める。</t>
    <rPh sb="1" eb="3">
      <t>トウソン</t>
    </rPh>
    <rPh sb="4" eb="6">
      <t>サクテイ</t>
    </rPh>
    <rPh sb="8" eb="10">
      <t>ジリツ</t>
    </rPh>
    <rPh sb="10" eb="12">
      <t>コウソウ</t>
    </rPh>
    <rPh sb="16" eb="19">
      <t>キンキュウセイ</t>
    </rPh>
    <rPh sb="20" eb="22">
      <t>ジュウミン</t>
    </rPh>
    <rPh sb="26" eb="28">
      <t>テキカク</t>
    </rPh>
    <rPh sb="29" eb="31">
      <t>ハアク</t>
    </rPh>
    <rPh sb="33" eb="35">
      <t>ジギョウ</t>
    </rPh>
    <rPh sb="36" eb="38">
      <t>センタク</t>
    </rPh>
    <rPh sb="42" eb="44">
      <t>コンゴ</t>
    </rPh>
    <rPh sb="46" eb="49">
      <t>コウフゼイ</t>
    </rPh>
    <rPh sb="49" eb="51">
      <t>ソチ</t>
    </rPh>
    <rPh sb="52" eb="54">
      <t>ミコ</t>
    </rPh>
    <rPh sb="57" eb="60">
      <t>チホウサイ</t>
    </rPh>
    <rPh sb="61" eb="64">
      <t>ユウセンテキ</t>
    </rPh>
    <rPh sb="65" eb="67">
      <t>カツヨウ</t>
    </rPh>
    <rPh sb="69" eb="71">
      <t>ソウキ</t>
    </rPh>
    <rPh sb="71" eb="73">
      <t>ゼセイ</t>
    </rPh>
    <rPh sb="73" eb="75">
      <t>ソチ</t>
    </rPh>
    <rPh sb="75" eb="77">
      <t>タイショウ</t>
    </rPh>
    <rPh sb="80" eb="82">
      <t>ジッシツ</t>
    </rPh>
    <rPh sb="82" eb="85">
      <t>コウサイヒ</t>
    </rPh>
    <rPh sb="85" eb="87">
      <t>ヒリツ</t>
    </rPh>
    <rPh sb="91" eb="92">
      <t>コ</t>
    </rPh>
    <rPh sb="98" eb="99">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</si>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</sst>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173567</c:v>
                </c:pt>
                <c:pt idx="1">
                  <c:v>247637</c:v>
                </c:pt>
                <c:pt idx="2">
                  <c:v>424812</c:v>
                </c:pt>
                <c:pt idx="3">
                  <c:v>744891</c:v>
                </c:pt>
                <c:pt idx="4">
                  <c:v>229643</c:v>
                </c:pt>
              </c:numCache>
            </c:numRef>
          </c:val>
          <c:smooth val="0"/>
        </c:ser>
        <c:dLbls>
          <c:showLegendKey val="0"/>
          <c:showVal val="0"/>
          <c:showCatName val="0"/>
          <c:showSerName val="0"/>
          <c:showPercent val="0"/>
          <c:showBubbleSize val="0"/>
        </c:dLbls>
        <c:marker val="1"/>
        <c:smooth val="0"/>
        <c:axId val="200258304"/>
        <c:axId val="202292608"/>
      </c:lineChart>
      <c:catAx>
        <c:axId val="200258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292608"/>
        <c:crosses val="autoZero"/>
        <c:auto val="1"/>
        <c:lblAlgn val="ctr"/>
        <c:lblOffset val="100"/>
        <c:tickLblSkip val="1"/>
        <c:tickMarkSkip val="1"/>
        <c:noMultiLvlLbl val="0"/>
      </c:catAx>
      <c:valAx>
        <c:axId val="202292608"/>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258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7.56</c:v>
                </c:pt>
                <c:pt idx="1">
                  <c:v>9.6199999999999992</c:v>
                </c:pt>
                <c:pt idx="2">
                  <c:v>9.16</c:v>
                </c:pt>
                <c:pt idx="3">
                  <c:v>11.43</c:v>
                </c:pt>
                <c:pt idx="4">
                  <c:v>9.89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27.19</c:v>
                </c:pt>
                <c:pt idx="1">
                  <c:v>25.52</c:v>
                </c:pt>
                <c:pt idx="2">
                  <c:v>26.63</c:v>
                </c:pt>
                <c:pt idx="3">
                  <c:v>30.34</c:v>
                </c:pt>
                <c:pt idx="4">
                  <c:v>34.18</c:v>
                </c:pt>
              </c:numCache>
            </c:numRef>
          </c:val>
        </c:ser>
        <c:dLbls>
          <c:showLegendKey val="0"/>
          <c:showVal val="0"/>
          <c:showCatName val="0"/>
          <c:showSerName val="0"/>
          <c:showPercent val="0"/>
          <c:showBubbleSize val="0"/>
        </c:dLbls>
        <c:gapWidth val="250"/>
        <c:overlap val="100"/>
        <c:axId val="188639488"/>
        <c:axId val="18864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4.47</c:v>
                </c:pt>
                <c:pt idx="1">
                  <c:v>6.38</c:v>
                </c:pt>
                <c:pt idx="2">
                  <c:v>-0.86</c:v>
                </c:pt>
                <c:pt idx="3">
                  <c:v>1</c:v>
                </c:pt>
                <c:pt idx="4">
                  <c:v>3.83</c:v>
                </c:pt>
              </c:numCache>
            </c:numRef>
          </c:val>
          <c:smooth val="0"/>
        </c:ser>
        <c:dLbls>
          <c:showLegendKey val="0"/>
          <c:showVal val="0"/>
          <c:showCatName val="0"/>
          <c:showSerName val="0"/>
          <c:showPercent val="0"/>
          <c:showBubbleSize val="0"/>
        </c:dLbls>
        <c:marker val="1"/>
        <c:smooth val="0"/>
        <c:axId val="188639488"/>
        <c:axId val="188649856"/>
      </c:lineChart>
      <c:catAx>
        <c:axId val="18863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649856"/>
        <c:crosses val="autoZero"/>
        <c:auto val="1"/>
        <c:lblAlgn val="ctr"/>
        <c:lblOffset val="100"/>
        <c:tickLblSkip val="1"/>
        <c:tickMarkSkip val="1"/>
        <c:noMultiLvlLbl val="0"/>
      </c:catAx>
      <c:valAx>
        <c:axId val="1886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63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0.33</c:v>
                </c:pt>
                <c:pt idx="2">
                  <c:v>#N/A</c:v>
                </c:pt>
                <c:pt idx="3">
                  <c:v>7.0000000000000007E-2</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7.0000000000000007E-2</c:v>
                </c:pt>
                <c:pt idx="2">
                  <c:v>#N/A</c:v>
                </c:pt>
                <c:pt idx="3">
                  <c:v>0.17</c:v>
                </c:pt>
                <c:pt idx="4">
                  <c:v>#N/A</c:v>
                </c:pt>
                <c:pt idx="5">
                  <c:v>0.53</c:v>
                </c:pt>
                <c:pt idx="6">
                  <c:v>#N/A</c:v>
                </c:pt>
                <c:pt idx="7">
                  <c:v>0</c:v>
                </c:pt>
                <c:pt idx="8">
                  <c:v>#N/A</c:v>
                </c:pt>
                <c:pt idx="9">
                  <c:v>0.41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7.56</c:v>
                </c:pt>
                <c:pt idx="2">
                  <c:v>#N/A</c:v>
                </c:pt>
                <c:pt idx="3">
                  <c:v>9.61</c:v>
                </c:pt>
                <c:pt idx="4">
                  <c:v>#N/A</c:v>
                </c:pt>
                <c:pt idx="5">
                  <c:v>9.16</c:v>
                </c:pt>
                <c:pt idx="6">
                  <c:v>#N/A</c:v>
                </c:pt>
                <c:pt idx="7">
                  <c:v>11.42</c:v>
                </c:pt>
                <c:pt idx="8">
                  <c:v>#N/A</c:v>
                </c:pt>
                <c:pt idx="9">
                  <c:v>9.89</c:v>
                </c:pt>
              </c:numCache>
            </c:numRef>
          </c:val>
        </c:ser>
        <c:dLbls>
          <c:showLegendKey val="0"/>
          <c:showVal val="0"/>
          <c:showCatName val="0"/>
          <c:showSerName val="0"/>
          <c:showPercent val="0"/>
          <c:showBubbleSize val="0"/>
        </c:dLbls>
        <c:gapWidth val="150"/>
        <c:overlap val="100"/>
        <c:axId val="218247552"/>
        <c:axId val="218249088"/>
      </c:barChart>
      <c:catAx>
        <c:axId val="2182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249088"/>
        <c:crosses val="autoZero"/>
        <c:auto val="1"/>
        <c:lblAlgn val="ctr"/>
        <c:lblOffset val="100"/>
        <c:tickLblSkip val="1"/>
        <c:tickMarkSkip val="1"/>
        <c:noMultiLvlLbl val="0"/>
      </c:catAx>
      <c:valAx>
        <c:axId val="21824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247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228</c:v>
                </c:pt>
                <c:pt idx="5">
                  <c:v>214</c:v>
                </c:pt>
                <c:pt idx="8">
                  <c:v>207</c:v>
                </c:pt>
                <c:pt idx="11">
                  <c:v>190</c:v>
                </c:pt>
                <c:pt idx="14">
                  <c:v>184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c:v>
                </c:pt>
                <c:pt idx="3">
                  <c:v>16</c:v>
                </c:pt>
                <c:pt idx="6">
                  <c:v>16</c:v>
                </c:pt>
                <c:pt idx="9">
                  <c:v>15</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c:v>
                </c:pt>
                <c:pt idx="3">
                  <c:v>41</c:v>
                </c:pt>
                <c:pt idx="6">
                  <c:v>35</c:v>
                </c:pt>
                <c:pt idx="9">
                  <c:v>33</c:v>
                </c:pt>
                <c:pt idx="12">
                  <c:v>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222</c:v>
                </c:pt>
                <c:pt idx="3">
                  <c:v>218</c:v>
                </c:pt>
                <c:pt idx="6">
                  <c:v>219</c:v>
                </c:pt>
                <c:pt idx="9">
                  <c:v>188</c:v>
                </c:pt>
                <c:pt idx="12">
                  <c:v>190</c:v>
                </c:pt>
              </c:numCache>
            </c:numRef>
          </c:val>
        </c:ser>
        <c:dLbls>
          <c:showLegendKey val="0"/>
          <c:showVal val="0"/>
          <c:showCatName val="0"/>
          <c:showSerName val="0"/>
          <c:showPercent val="0"/>
          <c:showBubbleSize val="0"/>
        </c:dLbls>
        <c:gapWidth val="100"/>
        <c:overlap val="100"/>
        <c:axId val="203955584"/>
        <c:axId val="20397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59</c:v>
                </c:pt>
                <c:pt idx="2">
                  <c:v>#N/A</c:v>
                </c:pt>
                <c:pt idx="3">
                  <c:v>#N/A</c:v>
                </c:pt>
                <c:pt idx="4">
                  <c:v>61</c:v>
                </c:pt>
                <c:pt idx="5">
                  <c:v>#N/A</c:v>
                </c:pt>
                <c:pt idx="6">
                  <c:v>#N/A</c:v>
                </c:pt>
                <c:pt idx="7">
                  <c:v>63</c:v>
                </c:pt>
                <c:pt idx="8">
                  <c:v>#N/A</c:v>
                </c:pt>
                <c:pt idx="9">
                  <c:v>#N/A</c:v>
                </c:pt>
                <c:pt idx="10">
                  <c:v>46</c:v>
                </c:pt>
                <c:pt idx="11">
                  <c:v>#N/A</c:v>
                </c:pt>
                <c:pt idx="12">
                  <c:v>#N/A</c:v>
                </c:pt>
                <c:pt idx="13">
                  <c:v>56</c:v>
                </c:pt>
                <c:pt idx="14">
                  <c:v>#N/A</c:v>
                </c:pt>
              </c:numCache>
            </c:numRef>
          </c:val>
          <c:smooth val="0"/>
        </c:ser>
        <c:dLbls>
          <c:showLegendKey val="0"/>
          <c:showVal val="0"/>
          <c:showCatName val="0"/>
          <c:showSerName val="0"/>
          <c:showPercent val="0"/>
          <c:showBubbleSize val="0"/>
        </c:dLbls>
        <c:marker val="1"/>
        <c:smooth val="0"/>
        <c:axId val="203955584"/>
        <c:axId val="203978240"/>
      </c:lineChart>
      <c:catAx>
        <c:axId val="2039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978240"/>
        <c:crosses val="autoZero"/>
        <c:auto val="1"/>
        <c:lblAlgn val="ctr"/>
        <c:lblOffset val="100"/>
        <c:tickLblSkip val="1"/>
        <c:tickMarkSkip val="1"/>
        <c:noMultiLvlLbl val="0"/>
      </c:catAx>
      <c:valAx>
        <c:axId val="20397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95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1789</c:v>
                </c:pt>
                <c:pt idx="5">
                  <c:v>1784</c:v>
                </c:pt>
                <c:pt idx="8">
                  <c:v>1785</c:v>
                </c:pt>
                <c:pt idx="11">
                  <c:v>1881</c:v>
                </c:pt>
                <c:pt idx="14">
                  <c:v>1922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c:v>
                </c:pt>
                <c:pt idx="5">
                  <c:v>23</c:v>
                </c:pt>
                <c:pt idx="8">
                  <c:v>19</c:v>
                </c:pt>
                <c:pt idx="11">
                  <c:v>142</c:v>
                </c:pt>
                <c:pt idx="14">
                  <c:v>138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1230</c:v>
                </c:pt>
                <c:pt idx="5">
                  <c:v>1413</c:v>
                </c:pt>
                <c:pt idx="8">
                  <c:v>1450</c:v>
                </c:pt>
                <c:pt idx="11">
                  <c:v>1452</c:v>
                </c:pt>
                <c:pt idx="14">
                  <c:v>1535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365</c:v>
                </c:pt>
                <c:pt idx="3">
                  <c:v>340</c:v>
                </c:pt>
                <c:pt idx="6">
                  <c:v>230</c:v>
                </c:pt>
                <c:pt idx="9">
                  <c:v>223</c:v>
                </c:pt>
                <c:pt idx="12">
                  <c:v>177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130</c:v>
                </c:pt>
                <c:pt idx="3">
                  <c:v>160</c:v>
                </c:pt>
                <c:pt idx="6">
                  <c:v>148</c:v>
                </c:pt>
                <c:pt idx="9">
                  <c:v>136</c:v>
                </c:pt>
                <c:pt idx="12">
                  <c:v>133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392</c:v>
                </c:pt>
                <c:pt idx="3">
                  <c:v>379</c:v>
                </c:pt>
                <c:pt idx="6">
                  <c:v>357</c:v>
                </c:pt>
                <c:pt idx="9">
                  <c:v>358</c:v>
                </c:pt>
                <c:pt idx="12">
                  <c:v>356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1847</c:v>
                </c:pt>
                <c:pt idx="3">
                  <c:v>1868</c:v>
                </c:pt>
                <c:pt idx="6">
                  <c:v>1878</c:v>
                </c:pt>
                <c:pt idx="9">
                  <c:v>2203</c:v>
                </c:pt>
                <c:pt idx="12">
                  <c:v>2263</c:v>
                </c:pt>
              </c:numCache>
            </c:numRef>
          </c:val>
        </c:ser>
        <c:dLbls>
          <c:showLegendKey val="0"/>
          <c:showVal val="0"/>
          <c:showCatName val="0"/>
          <c:showSerName val="0"/>
          <c:showPercent val="0"/>
          <c:showBubbleSize val="0"/>
        </c:dLbls>
        <c:gapWidth val="100"/>
        <c:overlap val="100"/>
        <c:axId val="218572288"/>
        <c:axId val="21857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18572288"/>
        <c:axId val="218574208"/>
      </c:lineChart>
      <c:catAx>
        <c:axId val="21857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574208"/>
        <c:crosses val="autoZero"/>
        <c:auto val="1"/>
        <c:lblAlgn val="ctr"/>
        <c:lblOffset val="100"/>
        <c:tickLblSkip val="1"/>
        <c:tickMarkSkip val="1"/>
        <c:noMultiLvlLbl val="0"/>
      </c:catAx>
      <c:valAx>
        <c:axId val="21857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57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8134528"/>
        <c:axId val="188136448"/>
      </c:scatterChart>
      <c:valAx>
        <c:axId val="188134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136448"/>
        <c:crosses val="autoZero"/>
        <c:crossBetween val="midCat"/>
      </c:valAx>
      <c:valAx>
        <c:axId val="188136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134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5.8</c:v>
                </c:pt>
                <c:pt idx="1">
                  <c:v>4.9000000000000004</c:v>
                </c:pt>
                <c:pt idx="2">
                  <c:v>4.5</c:v>
                </c:pt>
                <c:pt idx="3">
                  <c:v>4.0999999999999996</c:v>
                </c:pt>
                <c:pt idx="4">
                  <c:v>4.2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02568064"/>
        <c:axId val="202569984"/>
      </c:scatterChart>
      <c:valAx>
        <c:axId val="202568064"/>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569984"/>
        <c:crosses val="autoZero"/>
        <c:crossBetween val="midCat"/>
      </c:valAx>
      <c:valAx>
        <c:axId val="2025699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568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公共事業等の見直し等により、地方債の発行を抑制し、元利償還金・算入公債費等は年々減少・安定傾向にある。</a:t>
          </a:r>
        </a:p>
        <a:p>
          <a:r>
            <a:rPr kumimoji="1" lang="ja-JP" altLang="en-US" sz="1400">
              <a:latin typeface="ＭＳ ゴシック" pitchFamily="49" charset="-128"/>
              <a:ea typeface="ＭＳ ゴシック" pitchFamily="49" charset="-128"/>
            </a:rPr>
            <a:t>　今後も緊急性・住民ニーズを的確に把握した事業の選択により、過度な負担となる事業や非効果的な施策とならないよう、効率的かつ安定的な事業の執行、かつ地方債に大きく頼ることの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を抑制し、元利償還金もＨ１７年度をピークに減少傾向にあるが、Ｈ２７年度は道の駅指定管理業務・道路改良工事などにより地方債の発行をしたため増加している。現在は将来負担額に対して、充当可能財源が上回っている状態にある。</a:t>
          </a:r>
        </a:p>
        <a:p>
          <a:r>
            <a:rPr kumimoji="1" lang="ja-JP" altLang="en-US" sz="1400">
              <a:latin typeface="ＭＳ ゴシック" pitchFamily="49" charset="-128"/>
              <a:ea typeface="ＭＳ ゴシック" pitchFamily="49" charset="-128"/>
            </a:rPr>
            <a:t>　今後は地方債の発行を必要とする事業等は、必要性・緊急性及び財源の見通しなど総合的な検討を行うとともに、有利な起債を優先的に利用するなど、負担軽減に努め、状況に応じて充当可能基金の新規積立等を行うなど将来負担に備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1,150
1,109
280.09
2,242,799
2,046,749
143,438
1,450,115
2,263,466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1,150
1,109
280.09
2,242,799
2,046,749
143,438
1,450,115
2,263,466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1,150
1,109
280.09
2,242,799
2,046,749
143,438
1,450,115
2,263,466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1,150
1,109
280.09
2,242,799
2,046,749
143,438
1,450,115
2,263,466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リゾート施設の固定資産税等が大きな比率を占めているが、税収は近年低下傾向にあるため、行財政改革に沿った人件費の抑制、行政の効率化、使用料・手数料の見直しを実施するとともに、滞納額の圧縮と税収の収納率向上に努め、投資的経費は必要事業の峻別を今後より一層徹底し、財政健全化に引き続き取り組む。</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129722</xdr:rowOff>
    </xdr:to>
    <xdr:cxnSp macro="">
      <xdr:nvCxnSpPr>
        <xdr:cNvPr id="69" name="直線コネクタ 68"/>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129722</xdr:rowOff>
    </xdr:to>
    <xdr:cxnSp macro="">
      <xdr:nvCxnSpPr>
        <xdr:cNvPr id="75" name="直線コネクタ 74"/>
        <xdr:cNvCxnSpPr/>
      </xdr:nvCxnSpPr>
      <xdr:spPr>
        <a:xfrm>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95250</xdr:rowOff>
    </xdr:to>
    <xdr:cxnSp macro="">
      <xdr:nvCxnSpPr>
        <xdr:cNvPr id="78" name="直線コネクタ 77"/>
        <xdr:cNvCxnSpPr/>
      </xdr:nvCxnSpPr>
      <xdr:spPr>
        <a:xfrm>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78212</xdr:rowOff>
    </xdr:from>
    <xdr:ext cx="762000" cy="259045"/>
    <xdr:sp macro="" textlink="">
      <xdr:nvSpPr>
        <xdr:cNvPr id="89" name="財政力該当値テキスト"/>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1" name="テキスト ボックス 90"/>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19249</xdr:rowOff>
    </xdr:from>
    <xdr:ext cx="762000" cy="259045"/>
    <xdr:sp macro="" textlink="">
      <xdr:nvSpPr>
        <xdr:cNvPr id="93" name="テキスト ボックス 92"/>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5" name="テキスト ボックス 94"/>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7" name="テキスト ボックス 96"/>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減少しているが、近年より増加傾向である。主な原因としては、交付税の減額であるが、交付税に頼らずに自主財源を確保し経常経費の抑制に努める。今後においても職員の採用は退職者の補充を原則とし、また公共施設等の耐久維持、物件費の節減等により、類似団体平均を目指す。</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107738</xdr:rowOff>
    </xdr:from>
    <xdr:to>
      <xdr:col>7</xdr:col>
      <xdr:colOff>152400</xdr:colOff>
      <xdr:row>65</xdr:row>
      <xdr:rowOff>141394</xdr:rowOff>
    </xdr:to>
    <xdr:cxnSp macro="">
      <xdr:nvCxnSpPr>
        <xdr:cNvPr id="132" name="直線コネクタ 131"/>
        <xdr:cNvCxnSpPr/>
      </xdr:nvCxnSpPr>
      <xdr:spPr>
        <a:xfrm flipV="1">
          <a:off x="4114800" y="11080538"/>
          <a:ext cx="8382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36406</xdr:rowOff>
    </xdr:from>
    <xdr:to>
      <xdr:col>6</xdr:col>
      <xdr:colOff>0</xdr:colOff>
      <xdr:row>65</xdr:row>
      <xdr:rowOff>141394</xdr:rowOff>
    </xdr:to>
    <xdr:cxnSp macro="">
      <xdr:nvCxnSpPr>
        <xdr:cNvPr id="135" name="直線コネクタ 134"/>
        <xdr:cNvCxnSpPr/>
      </xdr:nvCxnSpPr>
      <xdr:spPr>
        <a:xfrm>
          <a:off x="3225800" y="1066630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62</xdr:row>
      <xdr:rowOff>36406</xdr:rowOff>
    </xdr:to>
    <xdr:cxnSp macro="">
      <xdr:nvCxnSpPr>
        <xdr:cNvPr id="138" name="直線コネクタ 137"/>
        <xdr:cNvCxnSpPr/>
      </xdr:nvCxnSpPr>
      <xdr:spPr>
        <a:xfrm>
          <a:off x="2336800" y="10461202"/>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2752</xdr:rowOff>
    </xdr:from>
    <xdr:to>
      <xdr:col>3</xdr:col>
      <xdr:colOff>279400</xdr:colOff>
      <xdr:row>64</xdr:row>
      <xdr:rowOff>131869</xdr:rowOff>
    </xdr:to>
    <xdr:cxnSp macro="">
      <xdr:nvCxnSpPr>
        <xdr:cNvPr id="141" name="直線コネクタ 140"/>
        <xdr:cNvCxnSpPr/>
      </xdr:nvCxnSpPr>
      <xdr:spPr>
        <a:xfrm flipV="1">
          <a:off x="1447800" y="10461202"/>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56938</xdr:rowOff>
    </xdr:from>
    <xdr:to>
      <xdr:col>7</xdr:col>
      <xdr:colOff>203200</xdr:colOff>
      <xdr:row>64</xdr:row>
      <xdr:rowOff>158538</xdr:rowOff>
    </xdr:to>
    <xdr:sp macro="" textlink="">
      <xdr:nvSpPr>
        <xdr:cNvPr id="151" name="円/楕円 150"/>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29015</xdr:rowOff>
    </xdr:from>
    <xdr:ext cx="762000" cy="259045"/>
    <xdr:sp macro="" textlink="">
      <xdr:nvSpPr>
        <xdr:cNvPr id="152" name="財政構造の弾力性該当値テキスト"/>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90594</xdr:rowOff>
    </xdr:from>
    <xdr:to>
      <xdr:col>6</xdr:col>
      <xdr:colOff>50800</xdr:colOff>
      <xdr:row>66</xdr:row>
      <xdr:rowOff>20744</xdr:rowOff>
    </xdr:to>
    <xdr:sp macro="" textlink="">
      <xdr:nvSpPr>
        <xdr:cNvPr id="153" name="円/楕円 152"/>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5521</xdr:rowOff>
    </xdr:from>
    <xdr:ext cx="736600" cy="259045"/>
    <xdr:sp macro="" textlink="">
      <xdr:nvSpPr>
        <xdr:cNvPr id="154" name="テキスト ボックス 153"/>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157056</xdr:rowOff>
    </xdr:from>
    <xdr:to>
      <xdr:col>4</xdr:col>
      <xdr:colOff>533400</xdr:colOff>
      <xdr:row>62</xdr:row>
      <xdr:rowOff>87206</xdr:rowOff>
    </xdr:to>
    <xdr:sp macro="" textlink="">
      <xdr:nvSpPr>
        <xdr:cNvPr id="155" name="円/楕円 154"/>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97383</xdr:rowOff>
    </xdr:from>
    <xdr:ext cx="762000" cy="259045"/>
    <xdr:sp macro="" textlink="">
      <xdr:nvSpPr>
        <xdr:cNvPr id="156" name="テキスト ボックス 155"/>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123402</xdr:rowOff>
    </xdr:from>
    <xdr:to>
      <xdr:col>3</xdr:col>
      <xdr:colOff>330200</xdr:colOff>
      <xdr:row>61</xdr:row>
      <xdr:rowOff>53552</xdr:rowOff>
    </xdr:to>
    <xdr:sp macro="" textlink="">
      <xdr:nvSpPr>
        <xdr:cNvPr id="157" name="円/楕円 156"/>
        <xdr:cNvSpPr/>
      </xdr:nvSpPr>
      <xdr:spPr>
        <a:xfrm>
          <a:off x="2286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63729</xdr:rowOff>
    </xdr:from>
    <xdr:ext cx="762000" cy="259045"/>
    <xdr:sp macro="" textlink="">
      <xdr:nvSpPr>
        <xdr:cNvPr id="158" name="テキスト ボックス 157"/>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81069</xdr:rowOff>
    </xdr:from>
    <xdr:to>
      <xdr:col>2</xdr:col>
      <xdr:colOff>127000</xdr:colOff>
      <xdr:row>65</xdr:row>
      <xdr:rowOff>11219</xdr:rowOff>
    </xdr:to>
    <xdr:sp macro="" textlink="">
      <xdr:nvSpPr>
        <xdr:cNvPr id="159" name="円/楕円 158"/>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167446</xdr:rowOff>
    </xdr:from>
    <xdr:ext cx="762000" cy="259045"/>
    <xdr:sp macro="" textlink="">
      <xdr:nvSpPr>
        <xdr:cNvPr id="160" name="テキスト ボックス 159"/>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[795,496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人件費・物件費の人口一人当たりの金額が類似団体を上回っているが、施設等の管理業務の大部分を民間に委託していることが大きな要因。</a:t>
          </a:r>
        </a:p>
        <a:p>
          <a:r>
            <a:rPr kumimoji="1" lang="ja-JP" altLang="en-US" sz="1300">
              <a:latin typeface="ＭＳ Ｐゴシック"/>
            </a:rPr>
            <a:t>　数値の改善にむけ、これまで退職者の不補充等の定員管理を実施してきたが、今後においても公共施設の維持管理費等の見直しや、一部施設においても指定管理制度を継続し、より一層の歳出削減と行政の効率化に取り組む。</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13035</xdr:rowOff>
    </xdr:from>
    <xdr:to>
      <xdr:col>7</xdr:col>
      <xdr:colOff>152400</xdr:colOff>
      <xdr:row>85</xdr:row>
      <xdr:rowOff>84027</xdr:rowOff>
    </xdr:to>
    <xdr:cxnSp macro="">
      <xdr:nvCxnSpPr>
        <xdr:cNvPr id="196" name="直線コネクタ 195"/>
        <xdr:cNvCxnSpPr/>
      </xdr:nvCxnSpPr>
      <xdr:spPr>
        <a:xfrm>
          <a:off x="4114800" y="14586285"/>
          <a:ext cx="838200" cy="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138289</xdr:rowOff>
    </xdr:from>
    <xdr:to>
      <xdr:col>6</xdr:col>
      <xdr:colOff>0</xdr:colOff>
      <xdr:row>85</xdr:row>
      <xdr:rowOff>13035</xdr:rowOff>
    </xdr:to>
    <xdr:cxnSp macro="">
      <xdr:nvCxnSpPr>
        <xdr:cNvPr id="199" name="直線コネクタ 198"/>
        <xdr:cNvCxnSpPr/>
      </xdr:nvCxnSpPr>
      <xdr:spPr>
        <a:xfrm>
          <a:off x="3225800" y="14540089"/>
          <a:ext cx="8890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100630</xdr:rowOff>
    </xdr:from>
    <xdr:to>
      <xdr:col>4</xdr:col>
      <xdr:colOff>482600</xdr:colOff>
      <xdr:row>84</xdr:row>
      <xdr:rowOff>138289</xdr:rowOff>
    </xdr:to>
    <xdr:cxnSp macro="">
      <xdr:nvCxnSpPr>
        <xdr:cNvPr id="202" name="直線コネクタ 201"/>
        <xdr:cNvCxnSpPr/>
      </xdr:nvCxnSpPr>
      <xdr:spPr>
        <a:xfrm>
          <a:off x="2336800" y="14502430"/>
          <a:ext cx="889000" cy="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100630</xdr:rowOff>
    </xdr:from>
    <xdr:to>
      <xdr:col>3</xdr:col>
      <xdr:colOff>279400</xdr:colOff>
      <xdr:row>84</xdr:row>
      <xdr:rowOff>114517</xdr:rowOff>
    </xdr:to>
    <xdr:cxnSp macro="">
      <xdr:nvCxnSpPr>
        <xdr:cNvPr id="205" name="直線コネクタ 204"/>
        <xdr:cNvCxnSpPr/>
      </xdr:nvCxnSpPr>
      <xdr:spPr>
        <a:xfrm flipV="1">
          <a:off x="1447800" y="14502430"/>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33227</xdr:rowOff>
    </xdr:from>
    <xdr:to>
      <xdr:col>7</xdr:col>
      <xdr:colOff>203200</xdr:colOff>
      <xdr:row>85</xdr:row>
      <xdr:rowOff>134827</xdr:rowOff>
    </xdr:to>
    <xdr:sp macro="" textlink="">
      <xdr:nvSpPr>
        <xdr:cNvPr id="215" name="円/楕円 214"/>
        <xdr:cNvSpPr/>
      </xdr:nvSpPr>
      <xdr:spPr>
        <a:xfrm>
          <a:off x="4902200" y="146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5304</xdr:rowOff>
    </xdr:from>
    <xdr:ext cx="762000" cy="259045"/>
    <xdr:sp macro="" textlink="">
      <xdr:nvSpPr>
        <xdr:cNvPr id="216" name="人件費・物件費等の状況該当値テキスト"/>
        <xdr:cNvSpPr txBox="1"/>
      </xdr:nvSpPr>
      <xdr:spPr>
        <a:xfrm>
          <a:off x="5041900" y="1457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795,496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133685</xdr:rowOff>
    </xdr:from>
    <xdr:to>
      <xdr:col>6</xdr:col>
      <xdr:colOff>50800</xdr:colOff>
      <xdr:row>85</xdr:row>
      <xdr:rowOff>63835</xdr:rowOff>
    </xdr:to>
    <xdr:sp macro="" textlink="">
      <xdr:nvSpPr>
        <xdr:cNvPr id="217" name="円/楕円 216"/>
        <xdr:cNvSpPr/>
      </xdr:nvSpPr>
      <xdr:spPr>
        <a:xfrm>
          <a:off x="4064000" y="145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48612</xdr:rowOff>
    </xdr:from>
    <xdr:ext cx="736600" cy="259045"/>
    <xdr:sp macro="" textlink="">
      <xdr:nvSpPr>
        <xdr:cNvPr id="218" name="テキスト ボックス 217"/>
        <xdr:cNvSpPr txBox="1"/>
      </xdr:nvSpPr>
      <xdr:spPr>
        <a:xfrm>
          <a:off x="3733800" y="1462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733,712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87489</xdr:rowOff>
    </xdr:from>
    <xdr:to>
      <xdr:col>4</xdr:col>
      <xdr:colOff>533400</xdr:colOff>
      <xdr:row>85</xdr:row>
      <xdr:rowOff>17639</xdr:rowOff>
    </xdr:to>
    <xdr:sp macro="" textlink="">
      <xdr:nvSpPr>
        <xdr:cNvPr id="219" name="円/楕円 218"/>
        <xdr:cNvSpPr/>
      </xdr:nvSpPr>
      <xdr:spPr>
        <a:xfrm>
          <a:off x="3175000" y="144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2416</xdr:rowOff>
    </xdr:from>
    <xdr:ext cx="762000" cy="259045"/>
    <xdr:sp macro="" textlink="">
      <xdr:nvSpPr>
        <xdr:cNvPr id="220" name="テキスト ボックス 219"/>
        <xdr:cNvSpPr txBox="1"/>
      </xdr:nvSpPr>
      <xdr:spPr>
        <a:xfrm>
          <a:off x="2844800" y="1457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693,509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49830</xdr:rowOff>
    </xdr:from>
    <xdr:to>
      <xdr:col>3</xdr:col>
      <xdr:colOff>330200</xdr:colOff>
      <xdr:row>84</xdr:row>
      <xdr:rowOff>151430</xdr:rowOff>
    </xdr:to>
    <xdr:sp macro="" textlink="">
      <xdr:nvSpPr>
        <xdr:cNvPr id="221" name="円/楕円 220"/>
        <xdr:cNvSpPr/>
      </xdr:nvSpPr>
      <xdr:spPr>
        <a:xfrm>
          <a:off x="2286000" y="144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136207</xdr:rowOff>
    </xdr:from>
    <xdr:ext cx="762000" cy="259045"/>
    <xdr:sp macro="" textlink="">
      <xdr:nvSpPr>
        <xdr:cNvPr id="222" name="テキスト ボックス 221"/>
        <xdr:cNvSpPr txBox="1"/>
      </xdr:nvSpPr>
      <xdr:spPr>
        <a:xfrm>
          <a:off x="1955800" y="1453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660,734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63717</xdr:rowOff>
    </xdr:from>
    <xdr:to>
      <xdr:col>2</xdr:col>
      <xdr:colOff>127000</xdr:colOff>
      <xdr:row>84</xdr:row>
      <xdr:rowOff>165317</xdr:rowOff>
    </xdr:to>
    <xdr:sp macro="" textlink="">
      <xdr:nvSpPr>
        <xdr:cNvPr id="223" name="円/楕円 222"/>
        <xdr:cNvSpPr/>
      </xdr:nvSpPr>
      <xdr:spPr>
        <a:xfrm>
          <a:off x="1397000" y="144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150094</xdr:rowOff>
    </xdr:from>
    <xdr:ext cx="762000" cy="259045"/>
    <xdr:sp macro="" textlink="">
      <xdr:nvSpPr>
        <xdr:cNvPr id="224" name="テキスト ボックス 223"/>
        <xdr:cNvSpPr txBox="1"/>
      </xdr:nvSpPr>
      <xdr:spPr>
        <a:xfrm>
          <a:off x="1066800" y="1455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672,821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平成２５年度から給与是正措置を実施し、国を下回ったものの類似団体３．３％上回っている状況である。</a:t>
          </a:r>
        </a:p>
        <a:p>
          <a:r>
            <a:rPr kumimoji="1" lang="ja-JP" altLang="en-US" sz="1300">
              <a:latin typeface="ＭＳ Ｐゴシック"/>
            </a:rPr>
            <a:t>　今後も中長期的な視点に立って、従前同様に職務職責に応じた給料体系、各種手当の見直しを行い、</a:t>
          </a:r>
          <a:r>
            <a:rPr kumimoji="1" lang="en-US" altLang="ja-JP" sz="1300">
              <a:latin typeface="ＭＳ Ｐゴシック"/>
            </a:rPr>
            <a:t>｢</a:t>
          </a:r>
          <a:r>
            <a:rPr kumimoji="1" lang="ja-JP" altLang="en-US" sz="1300">
              <a:latin typeface="ＭＳ Ｐゴシック"/>
            </a:rPr>
            <a:t>集中改革プラン</a:t>
          </a:r>
          <a:r>
            <a:rPr kumimoji="1" lang="en-US" altLang="ja-JP" sz="1300">
              <a:latin typeface="ＭＳ Ｐゴシック"/>
            </a:rPr>
            <a:t>｣</a:t>
          </a:r>
          <a:r>
            <a:rPr kumimoji="1" lang="ja-JP" altLang="en-US" sz="1300">
              <a:latin typeface="ＭＳ Ｐゴシック"/>
            </a:rPr>
            <a:t>に掲げたラスパイレス指数１００を越えることが無いよう、また住民の理解が得られるよう給与の適正化に努める。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14605</xdr:rowOff>
    </xdr:from>
    <xdr:to>
      <xdr:col>24</xdr:col>
      <xdr:colOff>558800</xdr:colOff>
      <xdr:row>87</xdr:row>
      <xdr:rowOff>38736</xdr:rowOff>
    </xdr:to>
    <xdr:cxnSp macro="">
      <xdr:nvCxnSpPr>
        <xdr:cNvPr id="258" name="直線コネクタ 257"/>
        <xdr:cNvCxnSpPr/>
      </xdr:nvCxnSpPr>
      <xdr:spPr>
        <a:xfrm>
          <a:off x="16179800" y="1493075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141816</xdr:rowOff>
    </xdr:from>
    <xdr:to>
      <xdr:col>23</xdr:col>
      <xdr:colOff>406400</xdr:colOff>
      <xdr:row>87</xdr:row>
      <xdr:rowOff>14605</xdr:rowOff>
    </xdr:to>
    <xdr:cxnSp macro="">
      <xdr:nvCxnSpPr>
        <xdr:cNvPr id="261" name="直線コネクタ 260"/>
        <xdr:cNvCxnSpPr/>
      </xdr:nvCxnSpPr>
      <xdr:spPr>
        <a:xfrm>
          <a:off x="15290800" y="1488651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141816</xdr:rowOff>
    </xdr:from>
    <xdr:to>
      <xdr:col>22</xdr:col>
      <xdr:colOff>203200</xdr:colOff>
      <xdr:row>89</xdr:row>
      <xdr:rowOff>45720</xdr:rowOff>
    </xdr:to>
    <xdr:cxnSp macro="">
      <xdr:nvCxnSpPr>
        <xdr:cNvPr id="264" name="直線コネクタ 263"/>
        <xdr:cNvCxnSpPr/>
      </xdr:nvCxnSpPr>
      <xdr:spPr>
        <a:xfrm flipV="1">
          <a:off x="14401800" y="14886516"/>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13546</xdr:rowOff>
    </xdr:from>
    <xdr:to>
      <xdr:col>21</xdr:col>
      <xdr:colOff>0</xdr:colOff>
      <xdr:row>89</xdr:row>
      <xdr:rowOff>45720</xdr:rowOff>
    </xdr:to>
    <xdr:cxnSp macro="">
      <xdr:nvCxnSpPr>
        <xdr:cNvPr id="267" name="直線コネクタ 266"/>
        <xdr:cNvCxnSpPr/>
      </xdr:nvCxnSpPr>
      <xdr:spPr>
        <a:xfrm>
          <a:off x="13512800" y="1527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159386</xdr:rowOff>
    </xdr:from>
    <xdr:to>
      <xdr:col>24</xdr:col>
      <xdr:colOff>609600</xdr:colOff>
      <xdr:row>87</xdr:row>
      <xdr:rowOff>89536</xdr:rowOff>
    </xdr:to>
    <xdr:sp macro="" textlink="">
      <xdr:nvSpPr>
        <xdr:cNvPr id="277" name="円/楕円 276"/>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55263</xdr:rowOff>
    </xdr:from>
    <xdr:ext cx="762000" cy="259045"/>
    <xdr:sp macro="" textlink="">
      <xdr:nvSpPr>
        <xdr:cNvPr id="278" name="給与水準   （国との比較）該当値テキスト"/>
        <xdr:cNvSpPr txBox="1"/>
      </xdr:nvSpPr>
      <xdr:spPr>
        <a:xfrm>
          <a:off x="17106900" y="1479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135255</xdr:rowOff>
    </xdr:from>
    <xdr:to>
      <xdr:col>23</xdr:col>
      <xdr:colOff>457200</xdr:colOff>
      <xdr:row>87</xdr:row>
      <xdr:rowOff>65405</xdr:rowOff>
    </xdr:to>
    <xdr:sp macro="" textlink="">
      <xdr:nvSpPr>
        <xdr:cNvPr id="279" name="円/楕円 278"/>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80" name="テキスト ボックス 279"/>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91016</xdr:rowOff>
    </xdr:from>
    <xdr:to>
      <xdr:col>22</xdr:col>
      <xdr:colOff>254000</xdr:colOff>
      <xdr:row>87</xdr:row>
      <xdr:rowOff>21166</xdr:rowOff>
    </xdr:to>
    <xdr:sp macro="" textlink="">
      <xdr:nvSpPr>
        <xdr:cNvPr id="281" name="円/楕円 280"/>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5943</xdr:rowOff>
    </xdr:from>
    <xdr:ext cx="762000" cy="259045"/>
    <xdr:sp macro="" textlink="">
      <xdr:nvSpPr>
        <xdr:cNvPr id="282" name="テキスト ボックス 281"/>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3" name="円/楕円 282"/>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4" name="テキスト ボックス 283"/>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85" name="円/楕円 284"/>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6" name="テキスト ボックス 285"/>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1,000</a:t>
          </a:r>
          <a:r>
            <a:rPr kumimoji="1" lang="ja-JP" altLang="en-US" sz="1300">
              <a:latin typeface="ＭＳ Ｐゴシック"/>
            </a:rPr>
            <a:t>人当たりの職員数を類似団体と比較すると、職員数は多い状況にあるが、今後の職員採用は、退職者の補充を原則とした行政運営を継続し、住民サービスを低下させることなく、より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25019</xdr:rowOff>
    </xdr:from>
    <xdr:to>
      <xdr:col>24</xdr:col>
      <xdr:colOff>558800</xdr:colOff>
      <xdr:row>63</xdr:row>
      <xdr:rowOff>32500</xdr:rowOff>
    </xdr:to>
    <xdr:cxnSp macro="">
      <xdr:nvCxnSpPr>
        <xdr:cNvPr id="318" name="直線コネクタ 317"/>
        <xdr:cNvCxnSpPr/>
      </xdr:nvCxnSpPr>
      <xdr:spPr>
        <a:xfrm flipV="1">
          <a:off x="16179800" y="10826369"/>
          <a:ext cx="8382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32500</xdr:rowOff>
    </xdr:from>
    <xdr:to>
      <xdr:col>23</xdr:col>
      <xdr:colOff>406400</xdr:colOff>
      <xdr:row>63</xdr:row>
      <xdr:rowOff>50838</xdr:rowOff>
    </xdr:to>
    <xdr:cxnSp macro="">
      <xdr:nvCxnSpPr>
        <xdr:cNvPr id="321" name="直線コネクタ 320"/>
        <xdr:cNvCxnSpPr/>
      </xdr:nvCxnSpPr>
      <xdr:spPr>
        <a:xfrm flipV="1">
          <a:off x="15290800" y="10833850"/>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141212</xdr:rowOff>
    </xdr:from>
    <xdr:to>
      <xdr:col>22</xdr:col>
      <xdr:colOff>203200</xdr:colOff>
      <xdr:row>63</xdr:row>
      <xdr:rowOff>50838</xdr:rowOff>
    </xdr:to>
    <xdr:cxnSp macro="">
      <xdr:nvCxnSpPr>
        <xdr:cNvPr id="324" name="直線コネクタ 323"/>
        <xdr:cNvCxnSpPr/>
      </xdr:nvCxnSpPr>
      <xdr:spPr>
        <a:xfrm>
          <a:off x="14401800" y="10771112"/>
          <a:ext cx="889000" cy="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141212</xdr:rowOff>
    </xdr:from>
    <xdr:to>
      <xdr:col>21</xdr:col>
      <xdr:colOff>0</xdr:colOff>
      <xdr:row>62</xdr:row>
      <xdr:rowOff>161722</xdr:rowOff>
    </xdr:to>
    <xdr:cxnSp macro="">
      <xdr:nvCxnSpPr>
        <xdr:cNvPr id="327" name="直線コネクタ 326"/>
        <xdr:cNvCxnSpPr/>
      </xdr:nvCxnSpPr>
      <xdr:spPr>
        <a:xfrm flipV="1">
          <a:off x="13512800" y="10771112"/>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145669</xdr:rowOff>
    </xdr:from>
    <xdr:to>
      <xdr:col>24</xdr:col>
      <xdr:colOff>609600</xdr:colOff>
      <xdr:row>63</xdr:row>
      <xdr:rowOff>75819</xdr:rowOff>
    </xdr:to>
    <xdr:sp macro="" textlink="">
      <xdr:nvSpPr>
        <xdr:cNvPr id="337" name="円/楕円 336"/>
        <xdr:cNvSpPr/>
      </xdr:nvSpPr>
      <xdr:spPr>
        <a:xfrm>
          <a:off x="169672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117746</xdr:rowOff>
    </xdr:from>
    <xdr:ext cx="762000" cy="259045"/>
    <xdr:sp macro="" textlink="">
      <xdr:nvSpPr>
        <xdr:cNvPr id="338" name="定員管理の状況該当値テキスト"/>
        <xdr:cNvSpPr txBox="1"/>
      </xdr:nvSpPr>
      <xdr:spPr>
        <a:xfrm>
          <a:off x="17106900" y="1074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153150</xdr:rowOff>
    </xdr:from>
    <xdr:to>
      <xdr:col>23</xdr:col>
      <xdr:colOff>457200</xdr:colOff>
      <xdr:row>63</xdr:row>
      <xdr:rowOff>83300</xdr:rowOff>
    </xdr:to>
    <xdr:sp macro="" textlink="">
      <xdr:nvSpPr>
        <xdr:cNvPr id="339" name="円/楕円 338"/>
        <xdr:cNvSpPr/>
      </xdr:nvSpPr>
      <xdr:spPr>
        <a:xfrm>
          <a:off x="16129000" y="10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68077</xdr:rowOff>
    </xdr:from>
    <xdr:ext cx="736600" cy="259045"/>
    <xdr:sp macro="" textlink="">
      <xdr:nvSpPr>
        <xdr:cNvPr id="340" name="テキスト ボックス 339"/>
        <xdr:cNvSpPr txBox="1"/>
      </xdr:nvSpPr>
      <xdr:spPr>
        <a:xfrm>
          <a:off x="15798800" y="1086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38</xdr:rowOff>
    </xdr:from>
    <xdr:to>
      <xdr:col>22</xdr:col>
      <xdr:colOff>254000</xdr:colOff>
      <xdr:row>63</xdr:row>
      <xdr:rowOff>101638</xdr:rowOff>
    </xdr:to>
    <xdr:sp macro="" textlink="">
      <xdr:nvSpPr>
        <xdr:cNvPr id="341" name="円/楕円 340"/>
        <xdr:cNvSpPr/>
      </xdr:nvSpPr>
      <xdr:spPr>
        <a:xfrm>
          <a:off x="15240000" y="10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86415</xdr:rowOff>
    </xdr:from>
    <xdr:ext cx="762000" cy="259045"/>
    <xdr:sp macro="" textlink="">
      <xdr:nvSpPr>
        <xdr:cNvPr id="342" name="テキスト ボックス 341"/>
        <xdr:cNvSpPr txBox="1"/>
      </xdr:nvSpPr>
      <xdr:spPr>
        <a:xfrm>
          <a:off x="14909800" y="1088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90412</xdr:rowOff>
    </xdr:from>
    <xdr:to>
      <xdr:col>21</xdr:col>
      <xdr:colOff>50800</xdr:colOff>
      <xdr:row>63</xdr:row>
      <xdr:rowOff>20562</xdr:rowOff>
    </xdr:to>
    <xdr:sp macro="" textlink="">
      <xdr:nvSpPr>
        <xdr:cNvPr id="343" name="円/楕円 342"/>
        <xdr:cNvSpPr/>
      </xdr:nvSpPr>
      <xdr:spPr>
        <a:xfrm>
          <a:off x="14351000" y="107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5339</xdr:rowOff>
    </xdr:from>
    <xdr:ext cx="762000" cy="259045"/>
    <xdr:sp macro="" textlink="">
      <xdr:nvSpPr>
        <xdr:cNvPr id="344" name="テキスト ボックス 343"/>
        <xdr:cNvSpPr txBox="1"/>
      </xdr:nvSpPr>
      <xdr:spPr>
        <a:xfrm>
          <a:off x="14020800" y="1080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110922</xdr:rowOff>
    </xdr:from>
    <xdr:to>
      <xdr:col>19</xdr:col>
      <xdr:colOff>533400</xdr:colOff>
      <xdr:row>63</xdr:row>
      <xdr:rowOff>41072</xdr:rowOff>
    </xdr:to>
    <xdr:sp macro="" textlink="">
      <xdr:nvSpPr>
        <xdr:cNvPr id="345" name="円/楕円 344"/>
        <xdr:cNvSpPr/>
      </xdr:nvSpPr>
      <xdr:spPr>
        <a:xfrm>
          <a:off x="13462000" y="107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25849</xdr:rowOff>
    </xdr:from>
    <xdr:ext cx="762000" cy="259045"/>
    <xdr:sp macro="" textlink="">
      <xdr:nvSpPr>
        <xdr:cNvPr id="346" name="テキスト ボックス 345"/>
        <xdr:cNvSpPr txBox="1"/>
      </xdr:nvSpPr>
      <xdr:spPr>
        <a:xfrm>
          <a:off x="13131800" y="1082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公債費残高は平成１７年度がピークに、以降減少傾向であるがここ数年間は増加傾向であるため、税の収納率向上を図るとともに、地方債の発行に頼ることのない財政運営に努める。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83566</xdr:rowOff>
    </xdr:from>
    <xdr:to>
      <xdr:col>24</xdr:col>
      <xdr:colOff>558800</xdr:colOff>
      <xdr:row>40</xdr:row>
      <xdr:rowOff>88392</xdr:rowOff>
    </xdr:to>
    <xdr:cxnSp macro="">
      <xdr:nvCxnSpPr>
        <xdr:cNvPr id="377" name="直線コネクタ 376"/>
        <xdr:cNvCxnSpPr/>
      </xdr:nvCxnSpPr>
      <xdr:spPr>
        <a:xfrm>
          <a:off x="16179800" y="694156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83566</xdr:rowOff>
    </xdr:from>
    <xdr:to>
      <xdr:col>23</xdr:col>
      <xdr:colOff>406400</xdr:colOff>
      <xdr:row>40</xdr:row>
      <xdr:rowOff>102870</xdr:rowOff>
    </xdr:to>
    <xdr:cxnSp macro="">
      <xdr:nvCxnSpPr>
        <xdr:cNvPr id="380" name="直線コネクタ 379"/>
        <xdr:cNvCxnSpPr/>
      </xdr:nvCxnSpPr>
      <xdr:spPr>
        <a:xfrm flipV="1">
          <a:off x="15290800" y="69415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122174</xdr:rowOff>
    </xdr:to>
    <xdr:cxnSp macro="">
      <xdr:nvCxnSpPr>
        <xdr:cNvPr id="383" name="直線コネクタ 382"/>
        <xdr:cNvCxnSpPr/>
      </xdr:nvCxnSpPr>
      <xdr:spPr>
        <a:xfrm flipV="1">
          <a:off x="14401800" y="696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122174</xdr:rowOff>
    </xdr:from>
    <xdr:to>
      <xdr:col>21</xdr:col>
      <xdr:colOff>0</xdr:colOff>
      <xdr:row>40</xdr:row>
      <xdr:rowOff>165608</xdr:rowOff>
    </xdr:to>
    <xdr:cxnSp macro="">
      <xdr:nvCxnSpPr>
        <xdr:cNvPr id="386" name="直線コネクタ 385"/>
        <xdr:cNvCxnSpPr/>
      </xdr:nvCxnSpPr>
      <xdr:spPr>
        <a:xfrm flipV="1">
          <a:off x="13512800" y="69801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6" name="円/楕円 395"/>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54119</xdr:rowOff>
    </xdr:from>
    <xdr:ext cx="762000" cy="259045"/>
    <xdr:sp macro="" textlink="">
      <xdr:nvSpPr>
        <xdr:cNvPr id="397"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32766</xdr:rowOff>
    </xdr:from>
    <xdr:to>
      <xdr:col>23</xdr:col>
      <xdr:colOff>457200</xdr:colOff>
      <xdr:row>40</xdr:row>
      <xdr:rowOff>134366</xdr:rowOff>
    </xdr:to>
    <xdr:sp macro="" textlink="">
      <xdr:nvSpPr>
        <xdr:cNvPr id="398" name="円/楕円 397"/>
        <xdr:cNvSpPr/>
      </xdr:nvSpPr>
      <xdr:spPr>
        <a:xfrm>
          <a:off x="16129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144543</xdr:rowOff>
    </xdr:from>
    <xdr:ext cx="736600" cy="259045"/>
    <xdr:sp macro="" textlink="">
      <xdr:nvSpPr>
        <xdr:cNvPr id="399" name="テキスト ボックス 398"/>
        <xdr:cNvSpPr txBox="1"/>
      </xdr:nvSpPr>
      <xdr:spPr>
        <a:xfrm>
          <a:off x="15798800" y="665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0" name="円/楕円 399"/>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401" name="テキスト ボックス 400"/>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71374</xdr:rowOff>
    </xdr:from>
    <xdr:to>
      <xdr:col>21</xdr:col>
      <xdr:colOff>50800</xdr:colOff>
      <xdr:row>41</xdr:row>
      <xdr:rowOff>1524</xdr:rowOff>
    </xdr:to>
    <xdr:sp macro="" textlink="">
      <xdr:nvSpPr>
        <xdr:cNvPr id="402" name="円/楕円 401"/>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11701</xdr:rowOff>
    </xdr:from>
    <xdr:ext cx="762000" cy="259045"/>
    <xdr:sp macro="" textlink="">
      <xdr:nvSpPr>
        <xdr:cNvPr id="403" name="テキスト ボックス 402"/>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114808</xdr:rowOff>
    </xdr:from>
    <xdr:to>
      <xdr:col>19</xdr:col>
      <xdr:colOff>533400</xdr:colOff>
      <xdr:row>41</xdr:row>
      <xdr:rowOff>44958</xdr:rowOff>
    </xdr:to>
    <xdr:sp macro="" textlink="">
      <xdr:nvSpPr>
        <xdr:cNvPr id="404" name="円/楕円 403"/>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55135</xdr:rowOff>
    </xdr:from>
    <xdr:ext cx="762000" cy="259045"/>
    <xdr:sp macro="" textlink="">
      <xdr:nvSpPr>
        <xdr:cNvPr id="405" name="テキスト ボックス 404"/>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公債費残高は平成１７年度がピークに、以降減少傾向であるがここ数年間は増加傾向であるため、税の収納率向上を図るとともに、地方債の発行に頼ることのない財政運営に努める。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1,150
1,109
280.09
2,242,799
2,046,749
143,438
1,450,115
2,263,466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人件費にかかるものは、従前より、類似団体平均と比べほぼ同水準或いは水準以下で推移していたが、Ｈ２６・２７人事院勧告により職員給与が増加している。</a:t>
          </a:r>
        </a:p>
        <a:p>
          <a:r>
            <a:rPr kumimoji="1" lang="ja-JP" altLang="en-US" sz="1300">
              <a:latin typeface="ＭＳ Ｐゴシック"/>
            </a:rPr>
            <a:t>　職員採用は退職者の補充を基本としていることから、年齢構成が均衡でなく、職員数が少ないことから人件費は、自然増加の傾向にある。</a:t>
          </a:r>
        </a:p>
        <a:p>
          <a:r>
            <a:rPr kumimoji="1" lang="ja-JP" altLang="en-US" sz="1300">
              <a:latin typeface="ＭＳ Ｐゴシック"/>
            </a:rPr>
            <a:t>　今後においては、施設運営を直営で行っているものについても委託化等により、コストの削減についての検討を行うなど、人件費関係経費を抑制していくものとする。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74422</xdr:rowOff>
    </xdr:to>
    <xdr:cxnSp macro="">
      <xdr:nvCxnSpPr>
        <xdr:cNvPr id="64" name="直線コネクタ 63"/>
        <xdr:cNvCxnSpPr/>
      </xdr:nvCxnSpPr>
      <xdr:spPr>
        <a:xfrm flipV="1">
          <a:off x="3987800" y="63449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37</xdr:row>
      <xdr:rowOff>74422</xdr:rowOff>
    </xdr:to>
    <xdr:cxnSp macro="">
      <xdr:nvCxnSpPr>
        <xdr:cNvPr id="67" name="直線コネクタ 66"/>
        <xdr:cNvCxnSpPr/>
      </xdr:nvCxnSpPr>
      <xdr:spPr>
        <a:xfrm>
          <a:off x="3098800" y="620776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xdr:rowOff>
    </xdr:from>
    <xdr:to>
      <xdr:col>4</xdr:col>
      <xdr:colOff>346075</xdr:colOff>
      <xdr:row>36</xdr:row>
      <xdr:rowOff>35560</xdr:rowOff>
    </xdr:to>
    <xdr:cxnSp macro="">
      <xdr:nvCxnSpPr>
        <xdr:cNvPr id="70" name="直線コネクタ 69"/>
        <xdr:cNvCxnSpPr/>
      </xdr:nvCxnSpPr>
      <xdr:spPr>
        <a:xfrm>
          <a:off x="2209800" y="6175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37</xdr:row>
      <xdr:rowOff>46990</xdr:rowOff>
    </xdr:to>
    <xdr:cxnSp macro="">
      <xdr:nvCxnSpPr>
        <xdr:cNvPr id="73" name="直線コネクタ 72"/>
        <xdr:cNvCxnSpPr/>
      </xdr:nvCxnSpPr>
      <xdr:spPr>
        <a:xfrm flipV="1">
          <a:off x="1320800" y="617575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3" name="円/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7" name="円/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124206</xdr:rowOff>
    </xdr:from>
    <xdr:to>
      <xdr:col>3</xdr:col>
      <xdr:colOff>193675</xdr:colOff>
      <xdr:row>36</xdr:row>
      <xdr:rowOff>54356</xdr:rowOff>
    </xdr:to>
    <xdr:sp macro="" textlink="">
      <xdr:nvSpPr>
        <xdr:cNvPr id="89" name="円/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1" name="円/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物件費にかかる経常収支比率が類似団体と比較して高くなっているのは職員数が少なく</a:t>
          </a:r>
          <a:r>
            <a:rPr kumimoji="1" lang="en-US" altLang="ja-JP" sz="1300">
              <a:latin typeface="ＭＳ Ｐゴシック"/>
            </a:rPr>
            <a:t>(</a:t>
          </a:r>
          <a:r>
            <a:rPr kumimoji="1" lang="ja-JP" altLang="en-US" sz="1300">
              <a:latin typeface="ＭＳ Ｐゴシック"/>
            </a:rPr>
            <a:t>人口千人当たりの職員数は上回っているが</a:t>
          </a:r>
          <a:r>
            <a:rPr kumimoji="1" lang="en-US" altLang="ja-JP" sz="1300">
              <a:latin typeface="ＭＳ Ｐゴシック"/>
            </a:rPr>
            <a:t>)</a:t>
          </a:r>
          <a:r>
            <a:rPr kumimoji="1" lang="ja-JP" altLang="en-US" sz="1300">
              <a:latin typeface="ＭＳ Ｐゴシック"/>
            </a:rPr>
            <a:t>、施設等の管理業務大部分を民間に委託しているのが要因となっている。</a:t>
          </a:r>
        </a:p>
        <a:p>
          <a:r>
            <a:rPr kumimoji="1" lang="ja-JP" altLang="en-US" sz="1300">
              <a:latin typeface="ＭＳ Ｐゴシック"/>
            </a:rPr>
            <a:t>　今後は指定管理制度導入拡大の検討も行い、一層の経費節減に努め、コストの低減を図っていく。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92710</xdr:rowOff>
    </xdr:from>
    <xdr:to>
      <xdr:col>24</xdr:col>
      <xdr:colOff>31750</xdr:colOff>
      <xdr:row>19</xdr:row>
      <xdr:rowOff>115570</xdr:rowOff>
    </xdr:to>
    <xdr:cxnSp macro="">
      <xdr:nvCxnSpPr>
        <xdr:cNvPr id="125" name="直線コネクタ 124"/>
        <xdr:cNvCxnSpPr/>
      </xdr:nvCxnSpPr>
      <xdr:spPr>
        <a:xfrm>
          <a:off x="15671800" y="3350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19</xdr:row>
      <xdr:rowOff>92710</xdr:rowOff>
    </xdr:to>
    <xdr:cxnSp macro="">
      <xdr:nvCxnSpPr>
        <xdr:cNvPr id="128" name="直線コネクタ 127"/>
        <xdr:cNvCxnSpPr/>
      </xdr:nvCxnSpPr>
      <xdr:spPr>
        <a:xfrm>
          <a:off x="14782800" y="30149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17</xdr:row>
      <xdr:rowOff>100330</xdr:rowOff>
    </xdr:to>
    <xdr:cxnSp macro="">
      <xdr:nvCxnSpPr>
        <xdr:cNvPr id="131" name="直線コネクタ 130"/>
        <xdr:cNvCxnSpPr/>
      </xdr:nvCxnSpPr>
      <xdr:spPr>
        <a:xfrm>
          <a:off x="13893800" y="28397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17</xdr:row>
      <xdr:rowOff>85090</xdr:rowOff>
    </xdr:to>
    <xdr:cxnSp macro="">
      <xdr:nvCxnSpPr>
        <xdr:cNvPr id="134" name="直線コネクタ 133"/>
        <xdr:cNvCxnSpPr/>
      </xdr:nvCxnSpPr>
      <xdr:spPr>
        <a:xfrm flipV="1">
          <a:off x="13004800" y="2839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64770</xdr:rowOff>
    </xdr:from>
    <xdr:to>
      <xdr:col>24</xdr:col>
      <xdr:colOff>82550</xdr:colOff>
      <xdr:row>19</xdr:row>
      <xdr:rowOff>166370</xdr:rowOff>
    </xdr:to>
    <xdr:sp macro="" textlink="">
      <xdr:nvSpPr>
        <xdr:cNvPr id="144" name="円/楕円 143"/>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36847</xdr:rowOff>
    </xdr:from>
    <xdr:ext cx="762000" cy="259045"/>
    <xdr:sp macro="" textlink="">
      <xdr:nvSpPr>
        <xdr:cNvPr id="145" name="物件費該当値テキスト"/>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41910</xdr:rowOff>
    </xdr:from>
    <xdr:to>
      <xdr:col>22</xdr:col>
      <xdr:colOff>615950</xdr:colOff>
      <xdr:row>19</xdr:row>
      <xdr:rowOff>143510</xdr:rowOff>
    </xdr:to>
    <xdr:sp macro="" textlink="">
      <xdr:nvSpPr>
        <xdr:cNvPr id="146" name="円/楕円 145"/>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128287</xdr:rowOff>
    </xdr:from>
    <xdr:ext cx="736600" cy="259045"/>
    <xdr:sp macro="" textlink="">
      <xdr:nvSpPr>
        <xdr:cNvPr id="147" name="テキスト ボックス 146"/>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8" name="円/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9" name="テキスト ボックス 148"/>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0" name="円/楕円 149"/>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1" name="テキスト ボックス 150"/>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2" name="円/楕円 151"/>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3" name="テキスト ボックス 152"/>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扶助費は類似団体を０．７％下回っており、比率はほぼ一定して推移している。</a:t>
          </a:r>
        </a:p>
        <a:p>
          <a:r>
            <a:rPr kumimoji="1" lang="ja-JP" altLang="en-US" sz="1300">
              <a:latin typeface="ＭＳ Ｐゴシック"/>
            </a:rPr>
            <a:t>　今後も、財政を圧迫するような過度な施策</a:t>
          </a:r>
          <a:r>
            <a:rPr kumimoji="1" lang="en-US" altLang="ja-JP" sz="1300">
              <a:latin typeface="ＭＳ Ｐゴシック"/>
            </a:rPr>
            <a:t>(</a:t>
          </a:r>
          <a:r>
            <a:rPr kumimoji="1" lang="ja-JP" altLang="en-US" sz="1300">
              <a:latin typeface="ＭＳ Ｐゴシック"/>
            </a:rPr>
            <a:t>独自施策</a:t>
          </a:r>
          <a:r>
            <a:rPr kumimoji="1" lang="en-US" altLang="ja-JP" sz="1300">
              <a:latin typeface="ＭＳ Ｐゴシック"/>
            </a:rPr>
            <a:t>)</a:t>
          </a:r>
          <a:r>
            <a:rPr kumimoji="1" lang="ja-JP" altLang="en-US" sz="1300">
              <a:latin typeface="ＭＳ Ｐゴシック"/>
            </a:rPr>
            <a:t>は慎重に検討し、かつ住民サービスの低下を招かないよう努める。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94343</xdr:rowOff>
    </xdr:to>
    <xdr:cxnSp macro="">
      <xdr:nvCxnSpPr>
        <xdr:cNvPr id="187" name="直線コネクタ 186"/>
        <xdr:cNvCxnSpPr/>
      </xdr:nvCxnSpPr>
      <xdr:spPr>
        <a:xfrm>
          <a:off x="3987800" y="9287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29028</xdr:rowOff>
    </xdr:to>
    <xdr:cxnSp macro="">
      <xdr:nvCxnSpPr>
        <xdr:cNvPr id="190" name="直線コネクタ 189"/>
        <xdr:cNvCxnSpPr/>
      </xdr:nvCxnSpPr>
      <xdr:spPr>
        <a:xfrm>
          <a:off x="3098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135165</xdr:rowOff>
    </xdr:to>
    <xdr:cxnSp macro="">
      <xdr:nvCxnSpPr>
        <xdr:cNvPr id="193" name="直線コネクタ 192"/>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29028</xdr:rowOff>
    </xdr:to>
    <xdr:cxnSp macro="">
      <xdr:nvCxnSpPr>
        <xdr:cNvPr id="196" name="直線コネクタ 195"/>
        <xdr:cNvCxnSpPr/>
      </xdr:nvCxnSpPr>
      <xdr:spPr>
        <a:xfrm flipV="1">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6" name="円/楕円 205"/>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7"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4" name="円/楕円 213"/>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5" name="テキスト ボックス 214"/>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その他の経費は類似団体平均を３．０％</a:t>
          </a:r>
          <a:r>
            <a:rPr kumimoji="1" lang="en-US" altLang="ja-JP" sz="1300">
              <a:latin typeface="ＭＳ Ｐゴシック"/>
            </a:rPr>
            <a:t>(</a:t>
          </a:r>
          <a:r>
            <a:rPr kumimoji="1" lang="ja-JP" altLang="en-US" sz="1300">
              <a:latin typeface="ＭＳ Ｐゴシック"/>
            </a:rPr>
            <a:t>前年度４．３％</a:t>
          </a:r>
          <a:r>
            <a:rPr kumimoji="1" lang="en-US" altLang="ja-JP" sz="1300">
              <a:latin typeface="ＭＳ Ｐゴシック"/>
            </a:rPr>
            <a:t>)</a:t>
          </a:r>
          <a:r>
            <a:rPr kumimoji="1" lang="ja-JP" altLang="en-US" sz="1300">
              <a:latin typeface="ＭＳ Ｐゴシック"/>
            </a:rPr>
            <a:t>上回っている繰出金が要因となって前年度よりも支出額が増加している。今後は事業全般の見直しに努め、繰出金の抑制や計画的な施設の維持補修などの経費の抑制に努める。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xdr:rowOff>
    </xdr:from>
    <xdr:to>
      <xdr:col>24</xdr:col>
      <xdr:colOff>31750</xdr:colOff>
      <xdr:row>57</xdr:row>
      <xdr:rowOff>69850</xdr:rowOff>
    </xdr:to>
    <xdr:cxnSp macro="">
      <xdr:nvCxnSpPr>
        <xdr:cNvPr id="245" name="直線コネクタ 244"/>
        <xdr:cNvCxnSpPr/>
      </xdr:nvCxnSpPr>
      <xdr:spPr>
        <a:xfrm flipV="1">
          <a:off x="15671800" y="97830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69850</xdr:rowOff>
    </xdr:to>
    <xdr:cxnSp macro="">
      <xdr:nvCxnSpPr>
        <xdr:cNvPr id="248" name="直線コネクタ 247"/>
        <xdr:cNvCxnSpPr/>
      </xdr:nvCxnSpPr>
      <xdr:spPr>
        <a:xfrm>
          <a:off x="14782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104140</xdr:rowOff>
    </xdr:to>
    <xdr:cxnSp macro="">
      <xdr:nvCxnSpPr>
        <xdr:cNvPr id="251" name="直線コネクタ 250"/>
        <xdr:cNvCxnSpPr/>
      </xdr:nvCxnSpPr>
      <xdr:spPr>
        <a:xfrm>
          <a:off x="13893800" y="9700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57</xdr:row>
      <xdr:rowOff>33274</xdr:rowOff>
    </xdr:to>
    <xdr:cxnSp macro="">
      <xdr:nvCxnSpPr>
        <xdr:cNvPr id="254" name="直線コネクタ 253"/>
        <xdr:cNvCxnSpPr/>
      </xdr:nvCxnSpPr>
      <xdr:spPr>
        <a:xfrm flipV="1">
          <a:off x="13004800" y="97007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131064</xdr:rowOff>
    </xdr:from>
    <xdr:to>
      <xdr:col>24</xdr:col>
      <xdr:colOff>82550</xdr:colOff>
      <xdr:row>57</xdr:row>
      <xdr:rowOff>61214</xdr:rowOff>
    </xdr:to>
    <xdr:sp macro="" textlink="">
      <xdr:nvSpPr>
        <xdr:cNvPr id="264" name="円/楕円 263"/>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103141</xdr:rowOff>
    </xdr:from>
    <xdr:ext cx="762000" cy="259045"/>
    <xdr:sp macro="" textlink="">
      <xdr:nvSpPr>
        <xdr:cNvPr id="265" name="その他該当値テキスト"/>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6" name="円/楕円 26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7" name="テキスト ボックス 266"/>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68" name="円/楕円 267"/>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69" name="テキスト ボックス 26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70" name="円/楕円 269"/>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71" name="テキスト ボックス 270"/>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153924</xdr:rowOff>
    </xdr:from>
    <xdr:to>
      <xdr:col>19</xdr:col>
      <xdr:colOff>6350</xdr:colOff>
      <xdr:row>57</xdr:row>
      <xdr:rowOff>84074</xdr:rowOff>
    </xdr:to>
    <xdr:sp macro="" textlink="">
      <xdr:nvSpPr>
        <xdr:cNvPr id="272" name="円/楕円 271"/>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68851</xdr:rowOff>
    </xdr:from>
    <xdr:ext cx="762000" cy="259045"/>
    <xdr:sp macro="" textlink="">
      <xdr:nvSpPr>
        <xdr:cNvPr id="273" name="テキスト ボックス 27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補助費は類似団体平均を３．６％</a:t>
          </a:r>
          <a:r>
            <a:rPr kumimoji="1" lang="en-US" altLang="ja-JP" sz="1300">
              <a:latin typeface="ＭＳ Ｐゴシック"/>
            </a:rPr>
            <a:t>(</a:t>
          </a:r>
          <a:r>
            <a:rPr kumimoji="1" lang="ja-JP" altLang="en-US" sz="1300">
              <a:latin typeface="ＭＳ Ｐゴシック"/>
            </a:rPr>
            <a:t>前年度５．５％</a:t>
          </a:r>
          <a:r>
            <a:rPr kumimoji="1" lang="en-US" altLang="ja-JP" sz="1300">
              <a:latin typeface="ＭＳ Ｐゴシック"/>
            </a:rPr>
            <a:t>)</a:t>
          </a:r>
          <a:r>
            <a:rPr kumimoji="1" lang="ja-JP" altLang="en-US" sz="1300">
              <a:latin typeface="ＭＳ Ｐゴシック"/>
            </a:rPr>
            <a:t>上回っている。</a:t>
          </a:r>
        </a:p>
        <a:p>
          <a:r>
            <a:rPr kumimoji="1" lang="ja-JP" altLang="en-US" sz="1300">
              <a:latin typeface="ＭＳ Ｐゴシック"/>
            </a:rPr>
            <a:t>　一部事務組合等へ負担金は減少したが、村内各種団体等への補助金が増加している。</a:t>
          </a:r>
        </a:p>
        <a:p>
          <a:r>
            <a:rPr kumimoji="1" lang="ja-JP" altLang="en-US" sz="1300">
              <a:latin typeface="ＭＳ Ｐゴシック"/>
            </a:rPr>
            <a:t>　各種団体活動や各振興事業等の見直し、効率化を図りながら負担経費の抑制に可能な限り取り組み、改善に努める。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38</xdr:row>
      <xdr:rowOff>17272</xdr:rowOff>
    </xdr:to>
    <xdr:cxnSp macro="">
      <xdr:nvCxnSpPr>
        <xdr:cNvPr id="303" name="直線コネクタ 302"/>
        <xdr:cNvCxnSpPr/>
      </xdr:nvCxnSpPr>
      <xdr:spPr>
        <a:xfrm flipV="1">
          <a:off x="15671800" y="64180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38</xdr:row>
      <xdr:rowOff>17272</xdr:rowOff>
    </xdr:to>
    <xdr:cxnSp macro="">
      <xdr:nvCxnSpPr>
        <xdr:cNvPr id="306" name="直線コネクタ 305"/>
        <xdr:cNvCxnSpPr/>
      </xdr:nvCxnSpPr>
      <xdr:spPr>
        <a:xfrm>
          <a:off x="14782800" y="63814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37846</xdr:rowOff>
    </xdr:to>
    <xdr:cxnSp macro="">
      <xdr:nvCxnSpPr>
        <xdr:cNvPr id="309" name="直線コネクタ 308"/>
        <xdr:cNvCxnSpPr/>
      </xdr:nvCxnSpPr>
      <xdr:spPr>
        <a:xfrm>
          <a:off x="13893800" y="6322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138430</xdr:rowOff>
    </xdr:to>
    <xdr:cxnSp macro="">
      <xdr:nvCxnSpPr>
        <xdr:cNvPr id="312" name="直線コネクタ 311"/>
        <xdr:cNvCxnSpPr/>
      </xdr:nvCxnSpPr>
      <xdr:spPr>
        <a:xfrm flipV="1">
          <a:off x="13004800" y="6322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2" name="円/楕円 321"/>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3"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24" name="円/楕円 323"/>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25" name="テキスト ボックス 324"/>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6" name="円/楕円 325"/>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7" name="テキスト ボックス 326"/>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8" name="円/楕円 327"/>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9" name="テキスト ボックス 32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0" name="円/楕円 329"/>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1" name="テキスト ボックス 330"/>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公債費の償還が平成１７年度をピークに過ぎたことから、村債残高は年々減少しているが、ここ数年は増加傾向である。</a:t>
          </a:r>
        </a:p>
        <a:p>
          <a:r>
            <a:rPr kumimoji="1" lang="ja-JP" altLang="en-US" sz="1300">
              <a:latin typeface="ＭＳ Ｐゴシック"/>
            </a:rPr>
            <a:t>　新規借入にあたっては、行政改革大網に基づき必要性・緊急性及び財源の見直しなど総合的な検討を行い交付税措置等有利な起債を優先的に利用する。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134620</xdr:rowOff>
    </xdr:from>
    <xdr:to>
      <xdr:col>7</xdr:col>
      <xdr:colOff>15875</xdr:colOff>
      <xdr:row>75</xdr:row>
      <xdr:rowOff>149861</xdr:rowOff>
    </xdr:to>
    <xdr:cxnSp macro="">
      <xdr:nvCxnSpPr>
        <xdr:cNvPr id="363" name="直線コネクタ 362"/>
        <xdr:cNvCxnSpPr/>
      </xdr:nvCxnSpPr>
      <xdr:spPr>
        <a:xfrm flipV="1">
          <a:off x="3987800" y="129933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149861</xdr:rowOff>
    </xdr:from>
    <xdr:to>
      <xdr:col>5</xdr:col>
      <xdr:colOff>549275</xdr:colOff>
      <xdr:row>75</xdr:row>
      <xdr:rowOff>161289</xdr:rowOff>
    </xdr:to>
    <xdr:cxnSp macro="">
      <xdr:nvCxnSpPr>
        <xdr:cNvPr id="366" name="直線コネクタ 365"/>
        <xdr:cNvCxnSpPr/>
      </xdr:nvCxnSpPr>
      <xdr:spPr>
        <a:xfrm flipV="1">
          <a:off x="3098800" y="13008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134620</xdr:rowOff>
    </xdr:from>
    <xdr:to>
      <xdr:col>4</xdr:col>
      <xdr:colOff>346075</xdr:colOff>
      <xdr:row>75</xdr:row>
      <xdr:rowOff>161289</xdr:rowOff>
    </xdr:to>
    <xdr:cxnSp macro="">
      <xdr:nvCxnSpPr>
        <xdr:cNvPr id="369" name="直線コネクタ 368"/>
        <xdr:cNvCxnSpPr/>
      </xdr:nvCxnSpPr>
      <xdr:spPr>
        <a:xfrm>
          <a:off x="2209800" y="129933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134620</xdr:rowOff>
    </xdr:from>
    <xdr:to>
      <xdr:col>3</xdr:col>
      <xdr:colOff>142875</xdr:colOff>
      <xdr:row>76</xdr:row>
      <xdr:rowOff>77470</xdr:rowOff>
    </xdr:to>
    <xdr:cxnSp macro="">
      <xdr:nvCxnSpPr>
        <xdr:cNvPr id="372" name="直線コネクタ 371"/>
        <xdr:cNvCxnSpPr/>
      </xdr:nvCxnSpPr>
      <xdr:spPr>
        <a:xfrm flipV="1">
          <a:off x="1320800" y="129933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83820</xdr:rowOff>
    </xdr:from>
    <xdr:to>
      <xdr:col>7</xdr:col>
      <xdr:colOff>66675</xdr:colOff>
      <xdr:row>76</xdr:row>
      <xdr:rowOff>13970</xdr:rowOff>
    </xdr:to>
    <xdr:sp macro="" textlink="">
      <xdr:nvSpPr>
        <xdr:cNvPr id="382" name="円/楕円 381"/>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100347</xdr:rowOff>
    </xdr:from>
    <xdr:ext cx="762000" cy="259045"/>
    <xdr:sp macro="" textlink="">
      <xdr:nvSpPr>
        <xdr:cNvPr id="383" name="公債費該当値テキスト"/>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99060</xdr:rowOff>
    </xdr:from>
    <xdr:to>
      <xdr:col>5</xdr:col>
      <xdr:colOff>600075</xdr:colOff>
      <xdr:row>76</xdr:row>
      <xdr:rowOff>29211</xdr:rowOff>
    </xdr:to>
    <xdr:sp macro="" textlink="">
      <xdr:nvSpPr>
        <xdr:cNvPr id="384" name="円/楕円 383"/>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85" name="テキスト ボックス 384"/>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6" name="円/楕円 385"/>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7" name="テキスト ボックス 386"/>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83820</xdr:rowOff>
    </xdr:from>
    <xdr:to>
      <xdr:col>3</xdr:col>
      <xdr:colOff>193675</xdr:colOff>
      <xdr:row>76</xdr:row>
      <xdr:rowOff>13970</xdr:rowOff>
    </xdr:to>
    <xdr:sp macro="" textlink="">
      <xdr:nvSpPr>
        <xdr:cNvPr id="388" name="円/楕円 387"/>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24147</xdr:rowOff>
    </xdr:from>
    <xdr:ext cx="762000" cy="259045"/>
    <xdr:sp macro="" textlink="">
      <xdr:nvSpPr>
        <xdr:cNvPr id="389" name="テキスト ボックス 388"/>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26670</xdr:rowOff>
    </xdr:from>
    <xdr:to>
      <xdr:col>1</xdr:col>
      <xdr:colOff>676275</xdr:colOff>
      <xdr:row>76</xdr:row>
      <xdr:rowOff>128270</xdr:rowOff>
    </xdr:to>
    <xdr:sp macro="" textlink="">
      <xdr:nvSpPr>
        <xdr:cNvPr id="390" name="円/楕円 389"/>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138447</xdr:rowOff>
    </xdr:from>
    <xdr:ext cx="762000" cy="259045"/>
    <xdr:sp macro="" textlink="">
      <xdr:nvSpPr>
        <xdr:cNvPr id="391" name="テキスト ボックス 390"/>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公債費・扶助費以外経費は、ここ数年類似団体平均を上回っているが、公債費比率は年々改善されており、今後も引き続き、効率的な財政運営に努め他の項目も改善を図りたい。</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104139</xdr:rowOff>
    </xdr:from>
    <xdr:to>
      <xdr:col>24</xdr:col>
      <xdr:colOff>31750</xdr:colOff>
      <xdr:row>81</xdr:row>
      <xdr:rowOff>111761</xdr:rowOff>
    </xdr:to>
    <xdr:cxnSp macro="">
      <xdr:nvCxnSpPr>
        <xdr:cNvPr id="424" name="直線コネクタ 423"/>
        <xdr:cNvCxnSpPr/>
      </xdr:nvCxnSpPr>
      <xdr:spPr>
        <a:xfrm flipV="1">
          <a:off x="15671800" y="13820139"/>
          <a:ext cx="8382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81</xdr:row>
      <xdr:rowOff>111761</xdr:rowOff>
    </xdr:to>
    <xdr:cxnSp macro="">
      <xdr:nvCxnSpPr>
        <xdr:cNvPr id="427" name="直線コネクタ 426"/>
        <xdr:cNvCxnSpPr/>
      </xdr:nvCxnSpPr>
      <xdr:spPr>
        <a:xfrm>
          <a:off x="14782800" y="13401039"/>
          <a:ext cx="889000" cy="59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78</xdr:row>
      <xdr:rowOff>27939</xdr:rowOff>
    </xdr:to>
    <xdr:cxnSp macro="">
      <xdr:nvCxnSpPr>
        <xdr:cNvPr id="430" name="直線コネクタ 429"/>
        <xdr:cNvCxnSpPr/>
      </xdr:nvCxnSpPr>
      <xdr:spPr>
        <a:xfrm>
          <a:off x="13893800" y="132334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80</xdr:row>
      <xdr:rowOff>12700</xdr:rowOff>
    </xdr:to>
    <xdr:cxnSp macro="">
      <xdr:nvCxnSpPr>
        <xdr:cNvPr id="433" name="直線コネクタ 432"/>
        <xdr:cNvCxnSpPr/>
      </xdr:nvCxnSpPr>
      <xdr:spPr>
        <a:xfrm flipV="1">
          <a:off x="13004800" y="132334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53339</xdr:rowOff>
    </xdr:from>
    <xdr:to>
      <xdr:col>24</xdr:col>
      <xdr:colOff>82550</xdr:colOff>
      <xdr:row>80</xdr:row>
      <xdr:rowOff>154939</xdr:rowOff>
    </xdr:to>
    <xdr:sp macro="" textlink="">
      <xdr:nvSpPr>
        <xdr:cNvPr id="443" name="円/楕円 442"/>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25416</xdr:rowOff>
    </xdr:from>
    <xdr:ext cx="762000" cy="259045"/>
    <xdr:sp macro="" textlink="">
      <xdr:nvSpPr>
        <xdr:cNvPr id="444" name="公債費以外該当値テキスト"/>
        <xdr:cNvSpPr txBox="1"/>
      </xdr:nvSpPr>
      <xdr:spPr>
        <a:xfrm>
          <a:off x="16598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60961</xdr:rowOff>
    </xdr:from>
    <xdr:to>
      <xdr:col>22</xdr:col>
      <xdr:colOff>615950</xdr:colOff>
      <xdr:row>81</xdr:row>
      <xdr:rowOff>162561</xdr:rowOff>
    </xdr:to>
    <xdr:sp macro="" textlink="">
      <xdr:nvSpPr>
        <xdr:cNvPr id="445" name="円/楕円 444"/>
        <xdr:cNvSpPr/>
      </xdr:nvSpPr>
      <xdr:spPr>
        <a:xfrm>
          <a:off x="15621000" y="13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147338</xdr:rowOff>
    </xdr:from>
    <xdr:ext cx="736600" cy="259045"/>
    <xdr:sp macro="" textlink="">
      <xdr:nvSpPr>
        <xdr:cNvPr id="446" name="テキスト ボックス 445"/>
        <xdr:cNvSpPr txBox="1"/>
      </xdr:nvSpPr>
      <xdr:spPr>
        <a:xfrm>
          <a:off x="15290800" y="1403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47" name="円/楕円 446"/>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48" name="テキスト ボックス 44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49" name="円/楕円 448"/>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50" name="テキスト ボックス 449"/>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133350</xdr:rowOff>
    </xdr:from>
    <xdr:to>
      <xdr:col>19</xdr:col>
      <xdr:colOff>6350</xdr:colOff>
      <xdr:row>80</xdr:row>
      <xdr:rowOff>63500</xdr:rowOff>
    </xdr:to>
    <xdr:sp macro="" textlink="">
      <xdr:nvSpPr>
        <xdr:cNvPr id="451" name="円/楕円 450"/>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48277</xdr:rowOff>
    </xdr:from>
    <xdr:ext cx="762000" cy="259045"/>
    <xdr:sp macro="" textlink="">
      <xdr:nvSpPr>
        <xdr:cNvPr id="452" name="テキスト ボックス 451"/>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北海道赤井川村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84149</xdr:rowOff>
    </xdr:from>
    <xdr:to>
      <xdr:col>4</xdr:col>
      <xdr:colOff>1117600</xdr:colOff>
      <xdr:row>15</xdr:row>
      <xdr:rowOff>86046</xdr:rowOff>
    </xdr:to>
    <xdr:cxnSp macro="">
      <xdr:nvCxnSpPr>
        <xdr:cNvPr id="49" name="直線コネクタ 48"/>
        <xdr:cNvCxnSpPr/>
      </xdr:nvCxnSpPr>
      <xdr:spPr bwMode="auto">
        <a:xfrm>
          <a:off x="5003800" y="2703524"/>
          <a:ext cx="647700" cy="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84149</xdr:rowOff>
    </xdr:from>
    <xdr:to>
      <xdr:col>4</xdr:col>
      <xdr:colOff>469900</xdr:colOff>
      <xdr:row>15</xdr:row>
      <xdr:rowOff>140954</xdr:rowOff>
    </xdr:to>
    <xdr:cxnSp macro="">
      <xdr:nvCxnSpPr>
        <xdr:cNvPr id="52" name="直線コネクタ 51"/>
        <xdr:cNvCxnSpPr/>
      </xdr:nvCxnSpPr>
      <xdr:spPr bwMode="auto">
        <a:xfrm flipV="1">
          <a:off x="4305300" y="2703524"/>
          <a:ext cx="698500" cy="5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126301</xdr:rowOff>
    </xdr:from>
    <xdr:to>
      <xdr:col>3</xdr:col>
      <xdr:colOff>904875</xdr:colOff>
      <xdr:row>15</xdr:row>
      <xdr:rowOff>140954</xdr:rowOff>
    </xdr:to>
    <xdr:cxnSp macro="">
      <xdr:nvCxnSpPr>
        <xdr:cNvPr id="55" name="直線コネクタ 54"/>
        <xdr:cNvCxnSpPr/>
      </xdr:nvCxnSpPr>
      <xdr:spPr bwMode="auto">
        <a:xfrm>
          <a:off x="3606800" y="2745676"/>
          <a:ext cx="698500" cy="1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118658</xdr:rowOff>
    </xdr:from>
    <xdr:to>
      <xdr:col>3</xdr:col>
      <xdr:colOff>206375</xdr:colOff>
      <xdr:row>15</xdr:row>
      <xdr:rowOff>126301</xdr:rowOff>
    </xdr:to>
    <xdr:cxnSp macro="">
      <xdr:nvCxnSpPr>
        <xdr:cNvPr id="58" name="直線コネクタ 57"/>
        <xdr:cNvCxnSpPr/>
      </xdr:nvCxnSpPr>
      <xdr:spPr bwMode="auto">
        <a:xfrm>
          <a:off x="2908300" y="2738033"/>
          <a:ext cx="698500" cy="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35246</xdr:rowOff>
    </xdr:from>
    <xdr:to>
      <xdr:col>5</xdr:col>
      <xdr:colOff>34925</xdr:colOff>
      <xdr:row>15</xdr:row>
      <xdr:rowOff>136846</xdr:rowOff>
    </xdr:to>
    <xdr:sp macro="" textlink="">
      <xdr:nvSpPr>
        <xdr:cNvPr id="68" name="円/楕円 67"/>
        <xdr:cNvSpPr/>
      </xdr:nvSpPr>
      <xdr:spPr bwMode="auto">
        <a:xfrm>
          <a:off x="5600700" y="2654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51773</xdr:rowOff>
    </xdr:from>
    <xdr:ext cx="762000" cy="259045"/>
    <xdr:sp macro="" textlink="">
      <xdr:nvSpPr>
        <xdr:cNvPr id="69" name="人口1人当たり決算額の推移該当値テキスト130"/>
        <xdr:cNvSpPr txBox="1"/>
      </xdr:nvSpPr>
      <xdr:spPr>
        <a:xfrm>
          <a:off x="5740400" y="249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446,498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33349</xdr:rowOff>
    </xdr:from>
    <xdr:to>
      <xdr:col>4</xdr:col>
      <xdr:colOff>520700</xdr:colOff>
      <xdr:row>15</xdr:row>
      <xdr:rowOff>134949</xdr:rowOff>
    </xdr:to>
    <xdr:sp macro="" textlink="">
      <xdr:nvSpPr>
        <xdr:cNvPr id="70" name="円/楕円 69"/>
        <xdr:cNvSpPr/>
      </xdr:nvSpPr>
      <xdr:spPr bwMode="auto">
        <a:xfrm>
          <a:off x="4953000" y="265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145126</xdr:rowOff>
    </xdr:from>
    <xdr:ext cx="736600" cy="259045"/>
    <xdr:sp macro="" textlink="">
      <xdr:nvSpPr>
        <xdr:cNvPr id="71" name="テキスト ボックス 70"/>
        <xdr:cNvSpPr txBox="1"/>
      </xdr:nvSpPr>
      <xdr:spPr>
        <a:xfrm>
          <a:off x="4622800" y="242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447,494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90154</xdr:rowOff>
    </xdr:from>
    <xdr:to>
      <xdr:col>3</xdr:col>
      <xdr:colOff>955675</xdr:colOff>
      <xdr:row>16</xdr:row>
      <xdr:rowOff>20304</xdr:rowOff>
    </xdr:to>
    <xdr:sp macro="" textlink="">
      <xdr:nvSpPr>
        <xdr:cNvPr id="72" name="円/楕円 71"/>
        <xdr:cNvSpPr/>
      </xdr:nvSpPr>
      <xdr:spPr bwMode="auto">
        <a:xfrm>
          <a:off x="4254500" y="270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30481</xdr:rowOff>
    </xdr:from>
    <xdr:ext cx="762000" cy="259045"/>
    <xdr:sp macro="" textlink="">
      <xdr:nvSpPr>
        <xdr:cNvPr id="73" name="テキスト ボックス 72"/>
        <xdr:cNvSpPr txBox="1"/>
      </xdr:nvSpPr>
      <xdr:spPr>
        <a:xfrm>
          <a:off x="3924300" y="247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417,675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75501</xdr:rowOff>
    </xdr:from>
    <xdr:to>
      <xdr:col>3</xdr:col>
      <xdr:colOff>257175</xdr:colOff>
      <xdr:row>16</xdr:row>
      <xdr:rowOff>5651</xdr:rowOff>
    </xdr:to>
    <xdr:sp macro="" textlink="">
      <xdr:nvSpPr>
        <xdr:cNvPr id="74" name="円/楕円 73"/>
        <xdr:cNvSpPr/>
      </xdr:nvSpPr>
      <xdr:spPr bwMode="auto">
        <a:xfrm>
          <a:off x="3556000" y="269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15828</xdr:rowOff>
    </xdr:from>
    <xdr:ext cx="762000" cy="259045"/>
    <xdr:sp macro="" textlink="">
      <xdr:nvSpPr>
        <xdr:cNvPr id="75" name="テキスト ボックス 74"/>
        <xdr:cNvSpPr txBox="1"/>
      </xdr:nvSpPr>
      <xdr:spPr>
        <a:xfrm>
          <a:off x="3225800" y="246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425,367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67858</xdr:rowOff>
    </xdr:from>
    <xdr:to>
      <xdr:col>2</xdr:col>
      <xdr:colOff>692150</xdr:colOff>
      <xdr:row>15</xdr:row>
      <xdr:rowOff>169458</xdr:rowOff>
    </xdr:to>
    <xdr:sp macro="" textlink="">
      <xdr:nvSpPr>
        <xdr:cNvPr id="76" name="円/楕円 75"/>
        <xdr:cNvSpPr/>
      </xdr:nvSpPr>
      <xdr:spPr bwMode="auto">
        <a:xfrm>
          <a:off x="2857500" y="268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8185</xdr:rowOff>
    </xdr:from>
    <xdr:ext cx="762000" cy="259045"/>
    <xdr:sp macro="" textlink="">
      <xdr:nvSpPr>
        <xdr:cNvPr id="77" name="テキスト ボックス 76"/>
        <xdr:cNvSpPr txBox="1"/>
      </xdr:nvSpPr>
      <xdr:spPr>
        <a:xfrm>
          <a:off x="2527300" y="245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429,379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187663</xdr:rowOff>
    </xdr:from>
    <xdr:to>
      <xdr:col>4</xdr:col>
      <xdr:colOff>1117600</xdr:colOff>
      <xdr:row>35</xdr:row>
      <xdr:rowOff>261500</xdr:rowOff>
    </xdr:to>
    <xdr:cxnSp macro="">
      <xdr:nvCxnSpPr>
        <xdr:cNvPr id="110" name="直線コネクタ 109"/>
        <xdr:cNvCxnSpPr/>
      </xdr:nvCxnSpPr>
      <xdr:spPr bwMode="auto">
        <a:xfrm flipV="1">
          <a:off x="5003800" y="6798013"/>
          <a:ext cx="647700" cy="73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172440</xdr:rowOff>
    </xdr:from>
    <xdr:ext cx="762000" cy="259045"/>
    <xdr:sp macro="" textlink="">
      <xdr:nvSpPr>
        <xdr:cNvPr id="111" name="人口1人当たり決算額の推移平均値テキスト445"/>
        <xdr:cNvSpPr txBox="1"/>
      </xdr:nvSpPr>
      <xdr:spPr>
        <a:xfrm>
          <a:off x="5740400" y="6782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148306</xdr:rowOff>
    </xdr:from>
    <xdr:to>
      <xdr:col>4</xdr:col>
      <xdr:colOff>469900</xdr:colOff>
      <xdr:row>35</xdr:row>
      <xdr:rowOff>261500</xdr:rowOff>
    </xdr:to>
    <xdr:cxnSp macro="">
      <xdr:nvCxnSpPr>
        <xdr:cNvPr id="113" name="直線コネクタ 112"/>
        <xdr:cNvCxnSpPr/>
      </xdr:nvCxnSpPr>
      <xdr:spPr bwMode="auto">
        <a:xfrm>
          <a:off x="4305300" y="6758656"/>
          <a:ext cx="698500" cy="1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148306</xdr:rowOff>
    </xdr:from>
    <xdr:to>
      <xdr:col>3</xdr:col>
      <xdr:colOff>904875</xdr:colOff>
      <xdr:row>35</xdr:row>
      <xdr:rowOff>169657</xdr:rowOff>
    </xdr:to>
    <xdr:cxnSp macro="">
      <xdr:nvCxnSpPr>
        <xdr:cNvPr id="116" name="直線コネクタ 115"/>
        <xdr:cNvCxnSpPr/>
      </xdr:nvCxnSpPr>
      <xdr:spPr bwMode="auto">
        <a:xfrm flipV="1">
          <a:off x="3606800" y="6758656"/>
          <a:ext cx="698500" cy="21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169657</xdr:rowOff>
    </xdr:from>
    <xdr:to>
      <xdr:col>3</xdr:col>
      <xdr:colOff>206375</xdr:colOff>
      <xdr:row>35</xdr:row>
      <xdr:rowOff>184630</xdr:rowOff>
    </xdr:to>
    <xdr:cxnSp macro="">
      <xdr:nvCxnSpPr>
        <xdr:cNvPr id="119" name="直線コネクタ 118"/>
        <xdr:cNvCxnSpPr/>
      </xdr:nvCxnSpPr>
      <xdr:spPr bwMode="auto">
        <a:xfrm flipV="1">
          <a:off x="2908300" y="6780007"/>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136863</xdr:rowOff>
    </xdr:from>
    <xdr:to>
      <xdr:col>5</xdr:col>
      <xdr:colOff>34925</xdr:colOff>
      <xdr:row>35</xdr:row>
      <xdr:rowOff>238463</xdr:rowOff>
    </xdr:to>
    <xdr:sp macro="" textlink="">
      <xdr:nvSpPr>
        <xdr:cNvPr id="129" name="円/楕円 128"/>
        <xdr:cNvSpPr/>
      </xdr:nvSpPr>
      <xdr:spPr bwMode="auto">
        <a:xfrm>
          <a:off x="5600700" y="674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324840</xdr:rowOff>
    </xdr:from>
    <xdr:ext cx="762000" cy="259045"/>
    <xdr:sp macro="" textlink="">
      <xdr:nvSpPr>
        <xdr:cNvPr id="130" name="人口1人当たり決算額の推移該当値テキスト445"/>
        <xdr:cNvSpPr txBox="1"/>
      </xdr:nvSpPr>
      <xdr:spPr>
        <a:xfrm>
          <a:off x="5740400" y="659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210700</xdr:rowOff>
    </xdr:from>
    <xdr:to>
      <xdr:col>4</xdr:col>
      <xdr:colOff>520700</xdr:colOff>
      <xdr:row>35</xdr:row>
      <xdr:rowOff>312300</xdr:rowOff>
    </xdr:to>
    <xdr:sp macro="" textlink="">
      <xdr:nvSpPr>
        <xdr:cNvPr id="131" name="円/楕円 130"/>
        <xdr:cNvSpPr/>
      </xdr:nvSpPr>
      <xdr:spPr bwMode="auto">
        <a:xfrm>
          <a:off x="4953000" y="682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297077</xdr:rowOff>
    </xdr:from>
    <xdr:ext cx="736600" cy="259045"/>
    <xdr:sp macro="" textlink="">
      <xdr:nvSpPr>
        <xdr:cNvPr id="132" name="テキスト ボックス 131"/>
        <xdr:cNvSpPr txBox="1"/>
      </xdr:nvSpPr>
      <xdr:spPr>
        <a:xfrm>
          <a:off x="4622800" y="6907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97506</xdr:rowOff>
    </xdr:from>
    <xdr:to>
      <xdr:col>3</xdr:col>
      <xdr:colOff>955675</xdr:colOff>
      <xdr:row>35</xdr:row>
      <xdr:rowOff>199106</xdr:rowOff>
    </xdr:to>
    <xdr:sp macro="" textlink="">
      <xdr:nvSpPr>
        <xdr:cNvPr id="133" name="円/楕円 132"/>
        <xdr:cNvSpPr/>
      </xdr:nvSpPr>
      <xdr:spPr bwMode="auto">
        <a:xfrm>
          <a:off x="4254500" y="670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209283</xdr:rowOff>
    </xdr:from>
    <xdr:ext cx="762000" cy="259045"/>
    <xdr:sp macro="" textlink="">
      <xdr:nvSpPr>
        <xdr:cNvPr id="134" name="テキスト ボックス 133"/>
        <xdr:cNvSpPr txBox="1"/>
      </xdr:nvSpPr>
      <xdr:spPr>
        <a:xfrm>
          <a:off x="3924300" y="647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118857</xdr:rowOff>
    </xdr:from>
    <xdr:to>
      <xdr:col>3</xdr:col>
      <xdr:colOff>257175</xdr:colOff>
      <xdr:row>35</xdr:row>
      <xdr:rowOff>220457</xdr:rowOff>
    </xdr:to>
    <xdr:sp macro="" textlink="">
      <xdr:nvSpPr>
        <xdr:cNvPr id="135" name="円/楕円 134"/>
        <xdr:cNvSpPr/>
      </xdr:nvSpPr>
      <xdr:spPr bwMode="auto">
        <a:xfrm>
          <a:off x="3556000" y="672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205234</xdr:rowOff>
    </xdr:from>
    <xdr:ext cx="762000" cy="259045"/>
    <xdr:sp macro="" textlink="">
      <xdr:nvSpPr>
        <xdr:cNvPr id="136" name="テキスト ボックス 135"/>
        <xdr:cNvSpPr txBox="1"/>
      </xdr:nvSpPr>
      <xdr:spPr>
        <a:xfrm>
          <a:off x="3225800" y="681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133830</xdr:rowOff>
    </xdr:from>
    <xdr:to>
      <xdr:col>2</xdr:col>
      <xdr:colOff>692150</xdr:colOff>
      <xdr:row>35</xdr:row>
      <xdr:rowOff>235430</xdr:rowOff>
    </xdr:to>
    <xdr:sp macro="" textlink="">
      <xdr:nvSpPr>
        <xdr:cNvPr id="137" name="円/楕円 136"/>
        <xdr:cNvSpPr/>
      </xdr:nvSpPr>
      <xdr:spPr bwMode="auto">
        <a:xfrm>
          <a:off x="2857500" y="674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220207</xdr:rowOff>
    </xdr:from>
    <xdr:ext cx="762000" cy="259045"/>
    <xdr:sp macro="" textlink="">
      <xdr:nvSpPr>
        <xdr:cNvPr id="138" name="テキスト ボックス 137"/>
        <xdr:cNvSpPr txBox="1"/>
      </xdr:nvSpPr>
      <xdr:spPr>
        <a:xfrm>
          <a:off x="2527300" y="683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1,150
1,109
280.09
2,242,799
2,046,749
143,438
1,450,115
2,263,466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34661</xdr:rowOff>
    </xdr:from>
    <xdr:to>
      <xdr:col>6</xdr:col>
      <xdr:colOff>511175</xdr:colOff>
      <xdr:row>35</xdr:row>
      <xdr:rowOff>79480</xdr:rowOff>
    </xdr:to>
    <xdr:cxnSp macro="">
      <xdr:nvCxnSpPr>
        <xdr:cNvPr id="63" name="直線コネクタ 62"/>
        <xdr:cNvCxnSpPr/>
      </xdr:nvCxnSpPr>
      <xdr:spPr>
        <a:xfrm>
          <a:off x="3797300" y="6035411"/>
          <a:ext cx="8382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34661</xdr:rowOff>
    </xdr:from>
    <xdr:to>
      <xdr:col>5</xdr:col>
      <xdr:colOff>358775</xdr:colOff>
      <xdr:row>35</xdr:row>
      <xdr:rowOff>120795</xdr:rowOff>
    </xdr:to>
    <xdr:cxnSp macro="">
      <xdr:nvCxnSpPr>
        <xdr:cNvPr id="66" name="直線コネクタ 65"/>
        <xdr:cNvCxnSpPr/>
      </xdr:nvCxnSpPr>
      <xdr:spPr>
        <a:xfrm flipV="1">
          <a:off x="2908300" y="6035411"/>
          <a:ext cx="889000" cy="8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120795</xdr:rowOff>
    </xdr:from>
    <xdr:to>
      <xdr:col>4</xdr:col>
      <xdr:colOff>155575</xdr:colOff>
      <xdr:row>35</xdr:row>
      <xdr:rowOff>132313</xdr:rowOff>
    </xdr:to>
    <xdr:cxnSp macro="">
      <xdr:nvCxnSpPr>
        <xdr:cNvPr id="69" name="直線コネクタ 68"/>
        <xdr:cNvCxnSpPr/>
      </xdr:nvCxnSpPr>
      <xdr:spPr>
        <a:xfrm flipV="1">
          <a:off x="2019300" y="6121545"/>
          <a:ext cx="8890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107099</xdr:rowOff>
    </xdr:from>
    <xdr:to>
      <xdr:col>2</xdr:col>
      <xdr:colOff>638175</xdr:colOff>
      <xdr:row>35</xdr:row>
      <xdr:rowOff>132313</xdr:rowOff>
    </xdr:to>
    <xdr:cxnSp macro="">
      <xdr:nvCxnSpPr>
        <xdr:cNvPr id="72" name="直線コネクタ 71"/>
        <xdr:cNvCxnSpPr/>
      </xdr:nvCxnSpPr>
      <xdr:spPr>
        <a:xfrm>
          <a:off x="1130300" y="6107849"/>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28680</xdr:rowOff>
    </xdr:from>
    <xdr:to>
      <xdr:col>6</xdr:col>
      <xdr:colOff>561975</xdr:colOff>
      <xdr:row>35</xdr:row>
      <xdr:rowOff>130280</xdr:rowOff>
    </xdr:to>
    <xdr:sp macro="" textlink="">
      <xdr:nvSpPr>
        <xdr:cNvPr id="82" name="円/楕円 81"/>
        <xdr:cNvSpPr/>
      </xdr:nvSpPr>
      <xdr:spPr>
        <a:xfrm>
          <a:off x="4584700" y="60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51557</xdr:rowOff>
    </xdr:from>
    <xdr:ext cx="599010" cy="259045"/>
    <xdr:sp macro="" textlink="">
      <xdr:nvSpPr>
        <xdr:cNvPr id="83" name="人件費該当値テキスト"/>
        <xdr:cNvSpPr txBox="1"/>
      </xdr:nvSpPr>
      <xdr:spPr>
        <a:xfrm>
          <a:off x="4686300" y="588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315,940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155311</xdr:rowOff>
    </xdr:from>
    <xdr:to>
      <xdr:col>5</xdr:col>
      <xdr:colOff>409575</xdr:colOff>
      <xdr:row>35</xdr:row>
      <xdr:rowOff>85461</xdr:rowOff>
    </xdr:to>
    <xdr:sp macro="" textlink="">
      <xdr:nvSpPr>
        <xdr:cNvPr id="84" name="円/楕円 83"/>
        <xdr:cNvSpPr/>
      </xdr:nvSpPr>
      <xdr:spPr>
        <a:xfrm>
          <a:off x="3746500" y="59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101988</xdr:rowOff>
    </xdr:from>
    <xdr:ext cx="599010" cy="259045"/>
    <xdr:sp macro="" textlink="">
      <xdr:nvSpPr>
        <xdr:cNvPr id="85" name="テキスト ボックス 84"/>
        <xdr:cNvSpPr txBox="1"/>
      </xdr:nvSpPr>
      <xdr:spPr>
        <a:xfrm>
          <a:off x="3497794" y="575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69995</xdr:rowOff>
    </xdr:from>
    <xdr:to>
      <xdr:col>4</xdr:col>
      <xdr:colOff>206375</xdr:colOff>
      <xdr:row>36</xdr:row>
      <xdr:rowOff>145</xdr:rowOff>
    </xdr:to>
    <xdr:sp macro="" textlink="">
      <xdr:nvSpPr>
        <xdr:cNvPr id="86" name="円/楕円 85"/>
        <xdr:cNvSpPr/>
      </xdr:nvSpPr>
      <xdr:spPr>
        <a:xfrm>
          <a:off x="2857500" y="60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16672</xdr:rowOff>
    </xdr:from>
    <xdr:ext cx="599010" cy="259045"/>
    <xdr:sp macro="" textlink="">
      <xdr:nvSpPr>
        <xdr:cNvPr id="87" name="テキスト ボックス 86"/>
        <xdr:cNvSpPr txBox="1"/>
      </xdr:nvSpPr>
      <xdr:spPr>
        <a:xfrm>
          <a:off x="2608794" y="584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81513</xdr:rowOff>
    </xdr:from>
    <xdr:to>
      <xdr:col>3</xdr:col>
      <xdr:colOff>3175</xdr:colOff>
      <xdr:row>36</xdr:row>
      <xdr:rowOff>11663</xdr:rowOff>
    </xdr:to>
    <xdr:sp macro="" textlink="">
      <xdr:nvSpPr>
        <xdr:cNvPr id="88" name="円/楕円 87"/>
        <xdr:cNvSpPr/>
      </xdr:nvSpPr>
      <xdr:spPr>
        <a:xfrm>
          <a:off x="1968500" y="60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28190</xdr:rowOff>
    </xdr:from>
    <xdr:ext cx="599010" cy="259045"/>
    <xdr:sp macro="" textlink="">
      <xdr:nvSpPr>
        <xdr:cNvPr id="89" name="テキスト ボックス 88"/>
        <xdr:cNvSpPr txBox="1"/>
      </xdr:nvSpPr>
      <xdr:spPr>
        <a:xfrm>
          <a:off x="1719794" y="585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56299</xdr:rowOff>
    </xdr:from>
    <xdr:to>
      <xdr:col>1</xdr:col>
      <xdr:colOff>485775</xdr:colOff>
      <xdr:row>35</xdr:row>
      <xdr:rowOff>157899</xdr:rowOff>
    </xdr:to>
    <xdr:sp macro="" textlink="">
      <xdr:nvSpPr>
        <xdr:cNvPr id="90" name="円/楕円 89"/>
        <xdr:cNvSpPr/>
      </xdr:nvSpPr>
      <xdr:spPr>
        <a:xfrm>
          <a:off x="1079500" y="60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2976</xdr:rowOff>
    </xdr:from>
    <xdr:ext cx="599010" cy="259045"/>
    <xdr:sp macro="" textlink="">
      <xdr:nvSpPr>
        <xdr:cNvPr id="91" name="テキスト ボックス 90"/>
        <xdr:cNvSpPr txBox="1"/>
      </xdr:nvSpPr>
      <xdr:spPr>
        <a:xfrm>
          <a:off x="830794" y="583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170930</xdr:rowOff>
    </xdr:from>
    <xdr:to>
      <xdr:col>6</xdr:col>
      <xdr:colOff>511175</xdr:colOff>
      <xdr:row>56</xdr:row>
      <xdr:rowOff>108171</xdr:rowOff>
    </xdr:to>
    <xdr:cxnSp macro="">
      <xdr:nvCxnSpPr>
        <xdr:cNvPr id="122" name="直線コネクタ 121"/>
        <xdr:cNvCxnSpPr/>
      </xdr:nvCxnSpPr>
      <xdr:spPr>
        <a:xfrm flipV="1">
          <a:off x="3797300" y="9600680"/>
          <a:ext cx="838200" cy="10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108171</xdr:rowOff>
    </xdr:from>
    <xdr:to>
      <xdr:col>5</xdr:col>
      <xdr:colOff>358775</xdr:colOff>
      <xdr:row>56</xdr:row>
      <xdr:rowOff>132786</xdr:rowOff>
    </xdr:to>
    <xdr:cxnSp macro="">
      <xdr:nvCxnSpPr>
        <xdr:cNvPr id="125" name="直線コネクタ 124"/>
        <xdr:cNvCxnSpPr/>
      </xdr:nvCxnSpPr>
      <xdr:spPr>
        <a:xfrm flipV="1">
          <a:off x="2908300" y="9709371"/>
          <a:ext cx="889000" cy="2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132786</xdr:rowOff>
    </xdr:from>
    <xdr:to>
      <xdr:col>4</xdr:col>
      <xdr:colOff>155575</xdr:colOff>
      <xdr:row>57</xdr:row>
      <xdr:rowOff>1928</xdr:rowOff>
    </xdr:to>
    <xdr:cxnSp macro="">
      <xdr:nvCxnSpPr>
        <xdr:cNvPr id="128" name="直線コネクタ 127"/>
        <xdr:cNvCxnSpPr/>
      </xdr:nvCxnSpPr>
      <xdr:spPr>
        <a:xfrm flipV="1">
          <a:off x="2019300" y="9733986"/>
          <a:ext cx="889000" cy="4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150943</xdr:rowOff>
    </xdr:from>
    <xdr:to>
      <xdr:col>2</xdr:col>
      <xdr:colOff>638175</xdr:colOff>
      <xdr:row>57</xdr:row>
      <xdr:rowOff>1928</xdr:rowOff>
    </xdr:to>
    <xdr:cxnSp macro="">
      <xdr:nvCxnSpPr>
        <xdr:cNvPr id="131" name="直線コネクタ 130"/>
        <xdr:cNvCxnSpPr/>
      </xdr:nvCxnSpPr>
      <xdr:spPr>
        <a:xfrm>
          <a:off x="1130300" y="9752143"/>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120130</xdr:rowOff>
    </xdr:from>
    <xdr:to>
      <xdr:col>6</xdr:col>
      <xdr:colOff>561975</xdr:colOff>
      <xdr:row>56</xdr:row>
      <xdr:rowOff>50280</xdr:rowOff>
    </xdr:to>
    <xdr:sp macro="" textlink="">
      <xdr:nvSpPr>
        <xdr:cNvPr id="141" name="円/楕円 140"/>
        <xdr:cNvSpPr/>
      </xdr:nvSpPr>
      <xdr:spPr>
        <a:xfrm>
          <a:off x="4584700" y="95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143007</xdr:rowOff>
    </xdr:from>
    <xdr:ext cx="599010" cy="259045"/>
    <xdr:sp macro="" textlink="">
      <xdr:nvSpPr>
        <xdr:cNvPr id="142" name="物件費該当値テキスト"/>
        <xdr:cNvSpPr txBox="1"/>
      </xdr:nvSpPr>
      <xdr:spPr>
        <a:xfrm>
          <a:off x="4686300" y="940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375,874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57371</xdr:rowOff>
    </xdr:from>
    <xdr:to>
      <xdr:col>5</xdr:col>
      <xdr:colOff>409575</xdr:colOff>
      <xdr:row>56</xdr:row>
      <xdr:rowOff>158971</xdr:rowOff>
    </xdr:to>
    <xdr:sp macro="" textlink="">
      <xdr:nvSpPr>
        <xdr:cNvPr id="143" name="円/楕円 142"/>
        <xdr:cNvSpPr/>
      </xdr:nvSpPr>
      <xdr:spPr>
        <a:xfrm>
          <a:off x="3746500" y="96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4048</xdr:rowOff>
    </xdr:from>
    <xdr:ext cx="599010" cy="259045"/>
    <xdr:sp macro="" textlink="">
      <xdr:nvSpPr>
        <xdr:cNvPr id="144" name="テキスト ボックス 143"/>
        <xdr:cNvSpPr txBox="1"/>
      </xdr:nvSpPr>
      <xdr:spPr>
        <a:xfrm>
          <a:off x="3497794" y="94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81986</xdr:rowOff>
    </xdr:from>
    <xdr:to>
      <xdr:col>4</xdr:col>
      <xdr:colOff>206375</xdr:colOff>
      <xdr:row>57</xdr:row>
      <xdr:rowOff>12136</xdr:rowOff>
    </xdr:to>
    <xdr:sp macro="" textlink="">
      <xdr:nvSpPr>
        <xdr:cNvPr id="145" name="円/楕円 144"/>
        <xdr:cNvSpPr/>
      </xdr:nvSpPr>
      <xdr:spPr>
        <a:xfrm>
          <a:off x="2857500" y="96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28663</xdr:rowOff>
    </xdr:from>
    <xdr:ext cx="599010" cy="259045"/>
    <xdr:sp macro="" textlink="">
      <xdr:nvSpPr>
        <xdr:cNvPr id="146" name="テキスト ボックス 145"/>
        <xdr:cNvSpPr txBox="1"/>
      </xdr:nvSpPr>
      <xdr:spPr>
        <a:xfrm>
          <a:off x="2608794" y="94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122578</xdr:rowOff>
    </xdr:from>
    <xdr:to>
      <xdr:col>3</xdr:col>
      <xdr:colOff>3175</xdr:colOff>
      <xdr:row>57</xdr:row>
      <xdr:rowOff>52728</xdr:rowOff>
    </xdr:to>
    <xdr:sp macro="" textlink="">
      <xdr:nvSpPr>
        <xdr:cNvPr id="147" name="円/楕円 146"/>
        <xdr:cNvSpPr/>
      </xdr:nvSpPr>
      <xdr:spPr>
        <a:xfrm>
          <a:off x="1968500" y="97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69255</xdr:rowOff>
    </xdr:from>
    <xdr:ext cx="599010" cy="259045"/>
    <xdr:sp macro="" textlink="">
      <xdr:nvSpPr>
        <xdr:cNvPr id="148" name="テキスト ボックス 147"/>
        <xdr:cNvSpPr txBox="1"/>
      </xdr:nvSpPr>
      <xdr:spPr>
        <a:xfrm>
          <a:off x="1719794" y="949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269,375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100143</xdr:rowOff>
    </xdr:from>
    <xdr:to>
      <xdr:col>1</xdr:col>
      <xdr:colOff>485775</xdr:colOff>
      <xdr:row>57</xdr:row>
      <xdr:rowOff>30293</xdr:rowOff>
    </xdr:to>
    <xdr:sp macro="" textlink="">
      <xdr:nvSpPr>
        <xdr:cNvPr id="149" name="円/楕円 148"/>
        <xdr:cNvSpPr/>
      </xdr:nvSpPr>
      <xdr:spPr>
        <a:xfrm>
          <a:off x="1079500" y="970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46820</xdr:rowOff>
    </xdr:from>
    <xdr:ext cx="599010" cy="259045"/>
    <xdr:sp macro="" textlink="">
      <xdr:nvSpPr>
        <xdr:cNvPr id="150" name="テキスト ボックス 149"/>
        <xdr:cNvSpPr txBox="1"/>
      </xdr:nvSpPr>
      <xdr:spPr>
        <a:xfrm>
          <a:off x="830794" y="947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26441</xdr:rowOff>
    </xdr:from>
    <xdr:to>
      <xdr:col>6</xdr:col>
      <xdr:colOff>511175</xdr:colOff>
      <xdr:row>71</xdr:row>
      <xdr:rowOff>30531</xdr:rowOff>
    </xdr:to>
    <xdr:cxnSp macro="">
      <xdr:nvCxnSpPr>
        <xdr:cNvPr id="179" name="直線コネクタ 178"/>
        <xdr:cNvCxnSpPr/>
      </xdr:nvCxnSpPr>
      <xdr:spPr>
        <a:xfrm flipV="1">
          <a:off x="3797300" y="12199391"/>
          <a:ext cx="8382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30531</xdr:rowOff>
    </xdr:from>
    <xdr:to>
      <xdr:col>5</xdr:col>
      <xdr:colOff>358775</xdr:colOff>
      <xdr:row>71</xdr:row>
      <xdr:rowOff>57785</xdr:rowOff>
    </xdr:to>
    <xdr:cxnSp macro="">
      <xdr:nvCxnSpPr>
        <xdr:cNvPr id="182" name="直線コネクタ 181"/>
        <xdr:cNvCxnSpPr/>
      </xdr:nvCxnSpPr>
      <xdr:spPr>
        <a:xfrm flipV="1">
          <a:off x="2908300" y="12203481"/>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57785</xdr:rowOff>
    </xdr:from>
    <xdr:to>
      <xdr:col>4</xdr:col>
      <xdr:colOff>155575</xdr:colOff>
      <xdr:row>72</xdr:row>
      <xdr:rowOff>13564</xdr:rowOff>
    </xdr:to>
    <xdr:cxnSp macro="">
      <xdr:nvCxnSpPr>
        <xdr:cNvPr id="185" name="直線コネクタ 184"/>
        <xdr:cNvCxnSpPr/>
      </xdr:nvCxnSpPr>
      <xdr:spPr>
        <a:xfrm flipV="1">
          <a:off x="2019300" y="12230735"/>
          <a:ext cx="889000" cy="1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13564</xdr:rowOff>
    </xdr:from>
    <xdr:to>
      <xdr:col>2</xdr:col>
      <xdr:colOff>638175</xdr:colOff>
      <xdr:row>72</xdr:row>
      <xdr:rowOff>78219</xdr:rowOff>
    </xdr:to>
    <xdr:cxnSp macro="">
      <xdr:nvCxnSpPr>
        <xdr:cNvPr id="188" name="直線コネクタ 187"/>
        <xdr:cNvCxnSpPr/>
      </xdr:nvCxnSpPr>
      <xdr:spPr>
        <a:xfrm flipV="1">
          <a:off x="1130300" y="12357964"/>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147091</xdr:rowOff>
    </xdr:from>
    <xdr:to>
      <xdr:col>6</xdr:col>
      <xdr:colOff>561975</xdr:colOff>
      <xdr:row>71</xdr:row>
      <xdr:rowOff>77241</xdr:rowOff>
    </xdr:to>
    <xdr:sp macro="" textlink="">
      <xdr:nvSpPr>
        <xdr:cNvPr id="198" name="円/楕円 197"/>
        <xdr:cNvSpPr/>
      </xdr:nvSpPr>
      <xdr:spPr>
        <a:xfrm>
          <a:off x="4584700" y="121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169968</xdr:rowOff>
    </xdr:from>
    <xdr:ext cx="599010" cy="259045"/>
    <xdr:sp macro="" textlink="">
      <xdr:nvSpPr>
        <xdr:cNvPr id="199" name="維持補修費該当値テキスト"/>
        <xdr:cNvSpPr txBox="1"/>
      </xdr:nvSpPr>
      <xdr:spPr>
        <a:xfrm>
          <a:off x="4686300" y="120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109,418</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151181</xdr:rowOff>
    </xdr:from>
    <xdr:to>
      <xdr:col>5</xdr:col>
      <xdr:colOff>409575</xdr:colOff>
      <xdr:row>71</xdr:row>
      <xdr:rowOff>81331</xdr:rowOff>
    </xdr:to>
    <xdr:sp macro="" textlink="">
      <xdr:nvSpPr>
        <xdr:cNvPr id="200" name="円/楕円 199"/>
        <xdr:cNvSpPr/>
      </xdr:nvSpPr>
      <xdr:spPr>
        <a:xfrm>
          <a:off x="3746500" y="121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97858</xdr:rowOff>
    </xdr:from>
    <xdr:ext cx="599010" cy="259045"/>
    <xdr:sp macro="" textlink="">
      <xdr:nvSpPr>
        <xdr:cNvPr id="201" name="テキスト ボックス 200"/>
        <xdr:cNvSpPr txBox="1"/>
      </xdr:nvSpPr>
      <xdr:spPr>
        <a:xfrm>
          <a:off x="3497794" y="1192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109,096</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6985</xdr:rowOff>
    </xdr:from>
    <xdr:to>
      <xdr:col>4</xdr:col>
      <xdr:colOff>206375</xdr:colOff>
      <xdr:row>71</xdr:row>
      <xdr:rowOff>108585</xdr:rowOff>
    </xdr:to>
    <xdr:sp macro="" textlink="">
      <xdr:nvSpPr>
        <xdr:cNvPr id="202" name="円/楕円 201"/>
        <xdr:cNvSpPr/>
      </xdr:nvSpPr>
      <xdr:spPr>
        <a:xfrm>
          <a:off x="2857500" y="121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125112</xdr:rowOff>
    </xdr:from>
    <xdr:ext cx="599010" cy="259045"/>
    <xdr:sp macro="" textlink="">
      <xdr:nvSpPr>
        <xdr:cNvPr id="203" name="テキスト ボックス 202"/>
        <xdr:cNvSpPr txBox="1"/>
      </xdr:nvSpPr>
      <xdr:spPr>
        <a:xfrm>
          <a:off x="2608794" y="1195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106,950</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134214</xdr:rowOff>
    </xdr:from>
    <xdr:to>
      <xdr:col>3</xdr:col>
      <xdr:colOff>3175</xdr:colOff>
      <xdr:row>72</xdr:row>
      <xdr:rowOff>64364</xdr:rowOff>
    </xdr:to>
    <xdr:sp macro="" textlink="">
      <xdr:nvSpPr>
        <xdr:cNvPr id="204" name="円/楕円 203"/>
        <xdr:cNvSpPr/>
      </xdr:nvSpPr>
      <xdr:spPr>
        <a:xfrm>
          <a:off x="1968500" y="123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80891</xdr:rowOff>
    </xdr:from>
    <xdr:ext cx="534377" cy="259045"/>
    <xdr:sp macro="" textlink="">
      <xdr:nvSpPr>
        <xdr:cNvPr id="205" name="テキスト ボックス 204"/>
        <xdr:cNvSpPr txBox="1"/>
      </xdr:nvSpPr>
      <xdr:spPr>
        <a:xfrm>
          <a:off x="1752111" y="120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96,932</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27419</xdr:rowOff>
    </xdr:from>
    <xdr:to>
      <xdr:col>1</xdr:col>
      <xdr:colOff>485775</xdr:colOff>
      <xdr:row>72</xdr:row>
      <xdr:rowOff>129019</xdr:rowOff>
    </xdr:to>
    <xdr:sp macro="" textlink="">
      <xdr:nvSpPr>
        <xdr:cNvPr id="206" name="円/楕円 205"/>
        <xdr:cNvSpPr/>
      </xdr:nvSpPr>
      <xdr:spPr>
        <a:xfrm>
          <a:off x="1079500" y="123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145546</xdr:rowOff>
    </xdr:from>
    <xdr:ext cx="534377" cy="259045"/>
    <xdr:sp macro="" textlink="">
      <xdr:nvSpPr>
        <xdr:cNvPr id="207" name="テキスト ボックス 206"/>
        <xdr:cNvSpPr txBox="1"/>
      </xdr:nvSpPr>
      <xdr:spPr>
        <a:xfrm>
          <a:off x="863111" y="121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56859</xdr:rowOff>
    </xdr:from>
    <xdr:to>
      <xdr:col>6</xdr:col>
      <xdr:colOff>511175</xdr:colOff>
      <xdr:row>97</xdr:row>
      <xdr:rowOff>100216</xdr:rowOff>
    </xdr:to>
    <xdr:cxnSp macro="">
      <xdr:nvCxnSpPr>
        <xdr:cNvPr id="237" name="直線コネクタ 236"/>
        <xdr:cNvCxnSpPr/>
      </xdr:nvCxnSpPr>
      <xdr:spPr>
        <a:xfrm flipV="1">
          <a:off x="3797300" y="16687509"/>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100216</xdr:rowOff>
    </xdr:from>
    <xdr:to>
      <xdr:col>5</xdr:col>
      <xdr:colOff>358775</xdr:colOff>
      <xdr:row>97</xdr:row>
      <xdr:rowOff>165328</xdr:rowOff>
    </xdr:to>
    <xdr:cxnSp macro="">
      <xdr:nvCxnSpPr>
        <xdr:cNvPr id="240" name="直線コネクタ 239"/>
        <xdr:cNvCxnSpPr/>
      </xdr:nvCxnSpPr>
      <xdr:spPr>
        <a:xfrm flipV="1">
          <a:off x="2908300" y="16730866"/>
          <a:ext cx="889000" cy="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165328</xdr:rowOff>
    </xdr:from>
    <xdr:to>
      <xdr:col>4</xdr:col>
      <xdr:colOff>155575</xdr:colOff>
      <xdr:row>98</xdr:row>
      <xdr:rowOff>45543</xdr:rowOff>
    </xdr:to>
    <xdr:cxnSp macro="">
      <xdr:nvCxnSpPr>
        <xdr:cNvPr id="243" name="直線コネクタ 242"/>
        <xdr:cNvCxnSpPr/>
      </xdr:nvCxnSpPr>
      <xdr:spPr>
        <a:xfrm flipV="1">
          <a:off x="2019300" y="16795978"/>
          <a:ext cx="889000" cy="5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153264</xdr:rowOff>
    </xdr:from>
    <xdr:to>
      <xdr:col>2</xdr:col>
      <xdr:colOff>638175</xdr:colOff>
      <xdr:row>98</xdr:row>
      <xdr:rowOff>45543</xdr:rowOff>
    </xdr:to>
    <xdr:cxnSp macro="">
      <xdr:nvCxnSpPr>
        <xdr:cNvPr id="246" name="直線コネクタ 245"/>
        <xdr:cNvCxnSpPr/>
      </xdr:nvCxnSpPr>
      <xdr:spPr>
        <a:xfrm>
          <a:off x="1130300" y="16783914"/>
          <a:ext cx="889000" cy="6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6059</xdr:rowOff>
    </xdr:from>
    <xdr:to>
      <xdr:col>6</xdr:col>
      <xdr:colOff>561975</xdr:colOff>
      <xdr:row>97</xdr:row>
      <xdr:rowOff>107659</xdr:rowOff>
    </xdr:to>
    <xdr:sp macro="" textlink="">
      <xdr:nvSpPr>
        <xdr:cNvPr id="256" name="円/楕円 255"/>
        <xdr:cNvSpPr/>
      </xdr:nvSpPr>
      <xdr:spPr>
        <a:xfrm>
          <a:off x="4584700" y="166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155936</xdr:rowOff>
    </xdr:from>
    <xdr:ext cx="534377" cy="259045"/>
    <xdr:sp macro="" textlink="">
      <xdr:nvSpPr>
        <xdr:cNvPr id="257" name="扶助費該当値テキスト"/>
        <xdr:cNvSpPr txBox="1"/>
      </xdr:nvSpPr>
      <xdr:spPr>
        <a:xfrm>
          <a:off x="4686300" y="1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49416</xdr:rowOff>
    </xdr:from>
    <xdr:to>
      <xdr:col>5</xdr:col>
      <xdr:colOff>409575</xdr:colOff>
      <xdr:row>97</xdr:row>
      <xdr:rowOff>151016</xdr:rowOff>
    </xdr:to>
    <xdr:sp macro="" textlink="">
      <xdr:nvSpPr>
        <xdr:cNvPr id="258" name="円/楕円 257"/>
        <xdr:cNvSpPr/>
      </xdr:nvSpPr>
      <xdr:spPr>
        <a:xfrm>
          <a:off x="3746500" y="166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142143</xdr:rowOff>
    </xdr:from>
    <xdr:ext cx="534377" cy="259045"/>
    <xdr:sp macro="" textlink="">
      <xdr:nvSpPr>
        <xdr:cNvPr id="259" name="テキスト ボックス 258"/>
        <xdr:cNvSpPr txBox="1"/>
      </xdr:nvSpPr>
      <xdr:spPr>
        <a:xfrm>
          <a:off x="3530111" y="167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114528</xdr:rowOff>
    </xdr:from>
    <xdr:to>
      <xdr:col>4</xdr:col>
      <xdr:colOff>206375</xdr:colOff>
      <xdr:row>98</xdr:row>
      <xdr:rowOff>44678</xdr:rowOff>
    </xdr:to>
    <xdr:sp macro="" textlink="">
      <xdr:nvSpPr>
        <xdr:cNvPr id="260" name="円/楕円 259"/>
        <xdr:cNvSpPr/>
      </xdr:nvSpPr>
      <xdr:spPr>
        <a:xfrm>
          <a:off x="2857500" y="167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35805</xdr:rowOff>
    </xdr:from>
    <xdr:ext cx="534377" cy="259045"/>
    <xdr:sp macro="" textlink="">
      <xdr:nvSpPr>
        <xdr:cNvPr id="261" name="テキスト ボックス 260"/>
        <xdr:cNvSpPr txBox="1"/>
      </xdr:nvSpPr>
      <xdr:spPr>
        <a:xfrm>
          <a:off x="2641111" y="1683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166193</xdr:rowOff>
    </xdr:from>
    <xdr:to>
      <xdr:col>3</xdr:col>
      <xdr:colOff>3175</xdr:colOff>
      <xdr:row>98</xdr:row>
      <xdr:rowOff>96343</xdr:rowOff>
    </xdr:to>
    <xdr:sp macro="" textlink="">
      <xdr:nvSpPr>
        <xdr:cNvPr id="262" name="円/楕円 261"/>
        <xdr:cNvSpPr/>
      </xdr:nvSpPr>
      <xdr:spPr>
        <a:xfrm>
          <a:off x="1968500" y="167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87470</xdr:rowOff>
    </xdr:from>
    <xdr:ext cx="534377" cy="259045"/>
    <xdr:sp macro="" textlink="">
      <xdr:nvSpPr>
        <xdr:cNvPr id="263" name="テキスト ボックス 262"/>
        <xdr:cNvSpPr txBox="1"/>
      </xdr:nvSpPr>
      <xdr:spPr>
        <a:xfrm>
          <a:off x="1752111" y="1688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102464</xdr:rowOff>
    </xdr:from>
    <xdr:to>
      <xdr:col>1</xdr:col>
      <xdr:colOff>485775</xdr:colOff>
      <xdr:row>98</xdr:row>
      <xdr:rowOff>32614</xdr:rowOff>
    </xdr:to>
    <xdr:sp macro="" textlink="">
      <xdr:nvSpPr>
        <xdr:cNvPr id="264" name="円/楕円 263"/>
        <xdr:cNvSpPr/>
      </xdr:nvSpPr>
      <xdr:spPr>
        <a:xfrm>
          <a:off x="1079500" y="167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23741</xdr:rowOff>
    </xdr:from>
    <xdr:ext cx="534377" cy="259045"/>
    <xdr:sp macro="" textlink="">
      <xdr:nvSpPr>
        <xdr:cNvPr id="265" name="テキスト ボックス 264"/>
        <xdr:cNvSpPr txBox="1"/>
      </xdr:nvSpPr>
      <xdr:spPr>
        <a:xfrm>
          <a:off x="863111" y="168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168671</xdr:rowOff>
    </xdr:from>
    <xdr:to>
      <xdr:col>15</xdr:col>
      <xdr:colOff>180975</xdr:colOff>
      <xdr:row>36</xdr:row>
      <xdr:rowOff>35045</xdr:rowOff>
    </xdr:to>
    <xdr:cxnSp macro="">
      <xdr:nvCxnSpPr>
        <xdr:cNvPr id="294" name="直線コネクタ 293"/>
        <xdr:cNvCxnSpPr/>
      </xdr:nvCxnSpPr>
      <xdr:spPr>
        <a:xfrm flipV="1">
          <a:off x="9639300" y="6169421"/>
          <a:ext cx="838200" cy="3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35045</xdr:rowOff>
    </xdr:from>
    <xdr:to>
      <xdr:col>14</xdr:col>
      <xdr:colOff>28575</xdr:colOff>
      <xdr:row>36</xdr:row>
      <xdr:rowOff>79075</xdr:rowOff>
    </xdr:to>
    <xdr:cxnSp macro="">
      <xdr:nvCxnSpPr>
        <xdr:cNvPr id="297" name="直線コネクタ 296"/>
        <xdr:cNvCxnSpPr/>
      </xdr:nvCxnSpPr>
      <xdr:spPr>
        <a:xfrm flipV="1">
          <a:off x="8750300" y="6207245"/>
          <a:ext cx="8890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79075</xdr:rowOff>
    </xdr:from>
    <xdr:to>
      <xdr:col>12</xdr:col>
      <xdr:colOff>511175</xdr:colOff>
      <xdr:row>36</xdr:row>
      <xdr:rowOff>125226</xdr:rowOff>
    </xdr:to>
    <xdr:cxnSp macro="">
      <xdr:nvCxnSpPr>
        <xdr:cNvPr id="300" name="直線コネクタ 299"/>
        <xdr:cNvCxnSpPr/>
      </xdr:nvCxnSpPr>
      <xdr:spPr>
        <a:xfrm flipV="1">
          <a:off x="7861300" y="6251275"/>
          <a:ext cx="889000" cy="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125226</xdr:rowOff>
    </xdr:from>
    <xdr:to>
      <xdr:col>11</xdr:col>
      <xdr:colOff>307975</xdr:colOff>
      <xdr:row>36</xdr:row>
      <xdr:rowOff>130061</xdr:rowOff>
    </xdr:to>
    <xdr:cxnSp macro="">
      <xdr:nvCxnSpPr>
        <xdr:cNvPr id="303" name="直線コネクタ 302"/>
        <xdr:cNvCxnSpPr/>
      </xdr:nvCxnSpPr>
      <xdr:spPr>
        <a:xfrm flipV="1">
          <a:off x="6972300" y="6297426"/>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117871</xdr:rowOff>
    </xdr:from>
    <xdr:to>
      <xdr:col>15</xdr:col>
      <xdr:colOff>231775</xdr:colOff>
      <xdr:row>36</xdr:row>
      <xdr:rowOff>48021</xdr:rowOff>
    </xdr:to>
    <xdr:sp macro="" textlink="">
      <xdr:nvSpPr>
        <xdr:cNvPr id="313" name="円/楕円 312"/>
        <xdr:cNvSpPr/>
      </xdr:nvSpPr>
      <xdr:spPr>
        <a:xfrm>
          <a:off x="10426700" y="611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140748</xdr:rowOff>
    </xdr:from>
    <xdr:ext cx="599010" cy="259045"/>
    <xdr:sp macro="" textlink="">
      <xdr:nvSpPr>
        <xdr:cNvPr id="314" name="補助費等該当値テキスト"/>
        <xdr:cNvSpPr txBox="1"/>
      </xdr:nvSpPr>
      <xdr:spPr>
        <a:xfrm>
          <a:off x="10528300" y="597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155695</xdr:rowOff>
    </xdr:from>
    <xdr:to>
      <xdr:col>14</xdr:col>
      <xdr:colOff>79375</xdr:colOff>
      <xdr:row>36</xdr:row>
      <xdr:rowOff>85845</xdr:rowOff>
    </xdr:to>
    <xdr:sp macro="" textlink="">
      <xdr:nvSpPr>
        <xdr:cNvPr id="315" name="円/楕円 314"/>
        <xdr:cNvSpPr/>
      </xdr:nvSpPr>
      <xdr:spPr>
        <a:xfrm>
          <a:off x="9588500" y="61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102372</xdr:rowOff>
    </xdr:from>
    <xdr:ext cx="599010" cy="259045"/>
    <xdr:sp macro="" textlink="">
      <xdr:nvSpPr>
        <xdr:cNvPr id="316" name="テキスト ボックス 315"/>
        <xdr:cNvSpPr txBox="1"/>
      </xdr:nvSpPr>
      <xdr:spPr>
        <a:xfrm>
          <a:off x="9339794" y="59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28275</xdr:rowOff>
    </xdr:from>
    <xdr:to>
      <xdr:col>12</xdr:col>
      <xdr:colOff>561975</xdr:colOff>
      <xdr:row>36</xdr:row>
      <xdr:rowOff>129875</xdr:rowOff>
    </xdr:to>
    <xdr:sp macro="" textlink="">
      <xdr:nvSpPr>
        <xdr:cNvPr id="317" name="円/楕円 316"/>
        <xdr:cNvSpPr/>
      </xdr:nvSpPr>
      <xdr:spPr>
        <a:xfrm>
          <a:off x="8699500" y="62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146402</xdr:rowOff>
    </xdr:from>
    <xdr:ext cx="599010" cy="259045"/>
    <xdr:sp macro="" textlink="">
      <xdr:nvSpPr>
        <xdr:cNvPr id="318" name="テキスト ボックス 317"/>
        <xdr:cNvSpPr txBox="1"/>
      </xdr:nvSpPr>
      <xdr:spPr>
        <a:xfrm>
          <a:off x="8450794" y="597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74426</xdr:rowOff>
    </xdr:from>
    <xdr:to>
      <xdr:col>11</xdr:col>
      <xdr:colOff>358775</xdr:colOff>
      <xdr:row>37</xdr:row>
      <xdr:rowOff>4576</xdr:rowOff>
    </xdr:to>
    <xdr:sp macro="" textlink="">
      <xdr:nvSpPr>
        <xdr:cNvPr id="319" name="円/楕円 318"/>
        <xdr:cNvSpPr/>
      </xdr:nvSpPr>
      <xdr:spPr>
        <a:xfrm>
          <a:off x="7810500" y="62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21103</xdr:rowOff>
    </xdr:from>
    <xdr:ext cx="599010" cy="259045"/>
    <xdr:sp macro="" textlink="">
      <xdr:nvSpPr>
        <xdr:cNvPr id="320" name="テキスト ボックス 319"/>
        <xdr:cNvSpPr txBox="1"/>
      </xdr:nvSpPr>
      <xdr:spPr>
        <a:xfrm>
          <a:off x="7561794" y="602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79261</xdr:rowOff>
    </xdr:from>
    <xdr:to>
      <xdr:col>10</xdr:col>
      <xdr:colOff>155575</xdr:colOff>
      <xdr:row>37</xdr:row>
      <xdr:rowOff>9411</xdr:rowOff>
    </xdr:to>
    <xdr:sp macro="" textlink="">
      <xdr:nvSpPr>
        <xdr:cNvPr id="321" name="円/楕円 320"/>
        <xdr:cNvSpPr/>
      </xdr:nvSpPr>
      <xdr:spPr>
        <a:xfrm>
          <a:off x="6921500" y="62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25938</xdr:rowOff>
    </xdr:from>
    <xdr:ext cx="599010" cy="259045"/>
    <xdr:sp macro="" textlink="">
      <xdr:nvSpPr>
        <xdr:cNvPr id="322" name="テキスト ボックス 321"/>
        <xdr:cNvSpPr txBox="1"/>
      </xdr:nvSpPr>
      <xdr:spPr>
        <a:xfrm>
          <a:off x="6672794" y="602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162643</xdr:rowOff>
    </xdr:from>
    <xdr:to>
      <xdr:col>15</xdr:col>
      <xdr:colOff>180975</xdr:colOff>
      <xdr:row>58</xdr:row>
      <xdr:rowOff>40912</xdr:rowOff>
    </xdr:to>
    <xdr:cxnSp macro="">
      <xdr:nvCxnSpPr>
        <xdr:cNvPr id="351" name="直線コネクタ 350"/>
        <xdr:cNvCxnSpPr/>
      </xdr:nvCxnSpPr>
      <xdr:spPr>
        <a:xfrm>
          <a:off x="9639300" y="9592393"/>
          <a:ext cx="838200" cy="39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162643</xdr:rowOff>
    </xdr:from>
    <xdr:to>
      <xdr:col>14</xdr:col>
      <xdr:colOff>28575</xdr:colOff>
      <xdr:row>57</xdr:row>
      <xdr:rowOff>63643</xdr:rowOff>
    </xdr:to>
    <xdr:cxnSp macro="">
      <xdr:nvCxnSpPr>
        <xdr:cNvPr id="354" name="直線コネクタ 353"/>
        <xdr:cNvCxnSpPr/>
      </xdr:nvCxnSpPr>
      <xdr:spPr>
        <a:xfrm flipV="1">
          <a:off x="8750300" y="9592393"/>
          <a:ext cx="889000" cy="2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63643</xdr:rowOff>
    </xdr:from>
    <xdr:to>
      <xdr:col>12</xdr:col>
      <xdr:colOff>511175</xdr:colOff>
      <xdr:row>58</xdr:row>
      <xdr:rowOff>27201</xdr:rowOff>
    </xdr:to>
    <xdr:cxnSp macro="">
      <xdr:nvCxnSpPr>
        <xdr:cNvPr id="357" name="直線コネクタ 356"/>
        <xdr:cNvCxnSpPr/>
      </xdr:nvCxnSpPr>
      <xdr:spPr>
        <a:xfrm flipV="1">
          <a:off x="7861300" y="9836293"/>
          <a:ext cx="889000" cy="1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27201</xdr:rowOff>
    </xdr:from>
    <xdr:to>
      <xdr:col>11</xdr:col>
      <xdr:colOff>307975</xdr:colOff>
      <xdr:row>58</xdr:row>
      <xdr:rowOff>83642</xdr:rowOff>
    </xdr:to>
    <xdr:cxnSp macro="">
      <xdr:nvCxnSpPr>
        <xdr:cNvPr id="360" name="直線コネクタ 359"/>
        <xdr:cNvCxnSpPr/>
      </xdr:nvCxnSpPr>
      <xdr:spPr>
        <a:xfrm flipV="1">
          <a:off x="6972300" y="9971301"/>
          <a:ext cx="889000" cy="5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161562</xdr:rowOff>
    </xdr:from>
    <xdr:to>
      <xdr:col>15</xdr:col>
      <xdr:colOff>231775</xdr:colOff>
      <xdr:row>58</xdr:row>
      <xdr:rowOff>91712</xdr:rowOff>
    </xdr:to>
    <xdr:sp macro="" textlink="">
      <xdr:nvSpPr>
        <xdr:cNvPr id="370" name="円/楕円 369"/>
        <xdr:cNvSpPr/>
      </xdr:nvSpPr>
      <xdr:spPr>
        <a:xfrm>
          <a:off x="10426700" y="99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139989</xdr:rowOff>
    </xdr:from>
    <xdr:ext cx="599010" cy="259045"/>
    <xdr:sp macro="" textlink="">
      <xdr:nvSpPr>
        <xdr:cNvPr id="371" name="普通建設事業費該当値テキスト"/>
        <xdr:cNvSpPr txBox="1"/>
      </xdr:nvSpPr>
      <xdr:spPr>
        <a:xfrm>
          <a:off x="10528300" y="991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111843</xdr:rowOff>
    </xdr:from>
    <xdr:to>
      <xdr:col>14</xdr:col>
      <xdr:colOff>79375</xdr:colOff>
      <xdr:row>56</xdr:row>
      <xdr:rowOff>41993</xdr:rowOff>
    </xdr:to>
    <xdr:sp macro="" textlink="">
      <xdr:nvSpPr>
        <xdr:cNvPr id="372" name="円/楕円 371"/>
        <xdr:cNvSpPr/>
      </xdr:nvSpPr>
      <xdr:spPr>
        <a:xfrm>
          <a:off x="9588500" y="95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58520</xdr:rowOff>
    </xdr:from>
    <xdr:ext cx="599010" cy="259045"/>
    <xdr:sp macro="" textlink="">
      <xdr:nvSpPr>
        <xdr:cNvPr id="373" name="テキスト ボックス 372"/>
        <xdr:cNvSpPr txBox="1"/>
      </xdr:nvSpPr>
      <xdr:spPr>
        <a:xfrm>
          <a:off x="9339794" y="93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12843</xdr:rowOff>
    </xdr:from>
    <xdr:to>
      <xdr:col>12</xdr:col>
      <xdr:colOff>561975</xdr:colOff>
      <xdr:row>57</xdr:row>
      <xdr:rowOff>114443</xdr:rowOff>
    </xdr:to>
    <xdr:sp macro="" textlink="">
      <xdr:nvSpPr>
        <xdr:cNvPr id="374" name="円/楕円 373"/>
        <xdr:cNvSpPr/>
      </xdr:nvSpPr>
      <xdr:spPr>
        <a:xfrm>
          <a:off x="8699500" y="97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130970</xdr:rowOff>
    </xdr:from>
    <xdr:ext cx="599010" cy="259045"/>
    <xdr:sp macro="" textlink="">
      <xdr:nvSpPr>
        <xdr:cNvPr id="375" name="テキスト ボックス 374"/>
        <xdr:cNvSpPr txBox="1"/>
      </xdr:nvSpPr>
      <xdr:spPr>
        <a:xfrm>
          <a:off x="8450794" y="95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147851</xdr:rowOff>
    </xdr:from>
    <xdr:to>
      <xdr:col>11</xdr:col>
      <xdr:colOff>358775</xdr:colOff>
      <xdr:row>58</xdr:row>
      <xdr:rowOff>78001</xdr:rowOff>
    </xdr:to>
    <xdr:sp macro="" textlink="">
      <xdr:nvSpPr>
        <xdr:cNvPr id="376" name="円/楕円 375"/>
        <xdr:cNvSpPr/>
      </xdr:nvSpPr>
      <xdr:spPr>
        <a:xfrm>
          <a:off x="7810500" y="992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94528</xdr:rowOff>
    </xdr:from>
    <xdr:ext cx="599010" cy="259045"/>
    <xdr:sp macro="" textlink="">
      <xdr:nvSpPr>
        <xdr:cNvPr id="377" name="テキスト ボックス 376"/>
        <xdr:cNvSpPr txBox="1"/>
      </xdr:nvSpPr>
      <xdr:spPr>
        <a:xfrm>
          <a:off x="7561794" y="969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32842</xdr:rowOff>
    </xdr:from>
    <xdr:to>
      <xdr:col>10</xdr:col>
      <xdr:colOff>155575</xdr:colOff>
      <xdr:row>58</xdr:row>
      <xdr:rowOff>134442</xdr:rowOff>
    </xdr:to>
    <xdr:sp macro="" textlink="">
      <xdr:nvSpPr>
        <xdr:cNvPr id="378" name="円/楕円 377"/>
        <xdr:cNvSpPr/>
      </xdr:nvSpPr>
      <xdr:spPr>
        <a:xfrm>
          <a:off x="6921500" y="99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125569</xdr:rowOff>
    </xdr:from>
    <xdr:ext cx="599010" cy="259045"/>
    <xdr:sp macro="" textlink="">
      <xdr:nvSpPr>
        <xdr:cNvPr id="379" name="テキスト ボックス 378"/>
        <xdr:cNvSpPr txBox="1"/>
      </xdr:nvSpPr>
      <xdr:spPr>
        <a:xfrm>
          <a:off x="6672794" y="1006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32046</xdr:rowOff>
    </xdr:from>
    <xdr:to>
      <xdr:col>15</xdr:col>
      <xdr:colOff>180975</xdr:colOff>
      <xdr:row>77</xdr:row>
      <xdr:rowOff>129594</xdr:rowOff>
    </xdr:to>
    <xdr:cxnSp macro="">
      <xdr:nvCxnSpPr>
        <xdr:cNvPr id="408" name="直線コネクタ 407"/>
        <xdr:cNvCxnSpPr/>
      </xdr:nvCxnSpPr>
      <xdr:spPr>
        <a:xfrm>
          <a:off x="9639300" y="12719346"/>
          <a:ext cx="838200" cy="61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78794</xdr:rowOff>
    </xdr:from>
    <xdr:to>
      <xdr:col>15</xdr:col>
      <xdr:colOff>231775</xdr:colOff>
      <xdr:row>78</xdr:row>
      <xdr:rowOff>8944</xdr:rowOff>
    </xdr:to>
    <xdr:sp macro="" textlink="">
      <xdr:nvSpPr>
        <xdr:cNvPr id="418" name="円/楕円 417"/>
        <xdr:cNvSpPr/>
      </xdr:nvSpPr>
      <xdr:spPr>
        <a:xfrm>
          <a:off x="10426700" y="132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101671</xdr:rowOff>
    </xdr:from>
    <xdr:ext cx="599010" cy="259045"/>
    <xdr:sp macro="" textlink="">
      <xdr:nvSpPr>
        <xdr:cNvPr id="419" name="普通建設事業費 （ うち新規整備　）該当値テキスト"/>
        <xdr:cNvSpPr txBox="1"/>
      </xdr:nvSpPr>
      <xdr:spPr>
        <a:xfrm>
          <a:off x="10528300" y="1313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202,958</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152696</xdr:rowOff>
    </xdr:from>
    <xdr:to>
      <xdr:col>14</xdr:col>
      <xdr:colOff>79375</xdr:colOff>
      <xdr:row>74</xdr:row>
      <xdr:rowOff>82846</xdr:rowOff>
    </xdr:to>
    <xdr:sp macro="" textlink="">
      <xdr:nvSpPr>
        <xdr:cNvPr id="420" name="円/楕円 419"/>
        <xdr:cNvSpPr/>
      </xdr:nvSpPr>
      <xdr:spPr>
        <a:xfrm>
          <a:off x="9588500" y="126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99373</xdr:rowOff>
    </xdr:from>
    <xdr:ext cx="599010" cy="259045"/>
    <xdr:sp macro="" textlink="">
      <xdr:nvSpPr>
        <xdr:cNvPr id="421" name="テキスト ボックス 420"/>
        <xdr:cNvSpPr txBox="1"/>
      </xdr:nvSpPr>
      <xdr:spPr>
        <a:xfrm>
          <a:off x="9339794" y="1244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91509</xdr:rowOff>
    </xdr:from>
    <xdr:to>
      <xdr:col>15</xdr:col>
      <xdr:colOff>180975</xdr:colOff>
      <xdr:row>98</xdr:row>
      <xdr:rowOff>119092</xdr:rowOff>
    </xdr:to>
    <xdr:cxnSp macro="">
      <xdr:nvCxnSpPr>
        <xdr:cNvPr id="448" name="直線コネクタ 447"/>
        <xdr:cNvCxnSpPr/>
      </xdr:nvCxnSpPr>
      <xdr:spPr>
        <a:xfrm>
          <a:off x="9639300" y="16893609"/>
          <a:ext cx="838200" cy="2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68292</xdr:rowOff>
    </xdr:from>
    <xdr:to>
      <xdr:col>15</xdr:col>
      <xdr:colOff>231775</xdr:colOff>
      <xdr:row>98</xdr:row>
      <xdr:rowOff>169892</xdr:rowOff>
    </xdr:to>
    <xdr:sp macro="" textlink="">
      <xdr:nvSpPr>
        <xdr:cNvPr id="458" name="円/楕円 457"/>
        <xdr:cNvSpPr/>
      </xdr:nvSpPr>
      <xdr:spPr>
        <a:xfrm>
          <a:off x="10426700" y="168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154669</xdr:rowOff>
    </xdr:from>
    <xdr:ext cx="534377" cy="259045"/>
    <xdr:sp macro="" textlink="">
      <xdr:nvSpPr>
        <xdr:cNvPr id="459" name="普通建設事業費 （ うち更新整備　）該当値テキスト"/>
        <xdr:cNvSpPr txBox="1"/>
      </xdr:nvSpPr>
      <xdr:spPr>
        <a:xfrm>
          <a:off x="10528300" y="1678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40709</xdr:rowOff>
    </xdr:from>
    <xdr:to>
      <xdr:col>14</xdr:col>
      <xdr:colOff>79375</xdr:colOff>
      <xdr:row>98</xdr:row>
      <xdr:rowOff>142309</xdr:rowOff>
    </xdr:to>
    <xdr:sp macro="" textlink="">
      <xdr:nvSpPr>
        <xdr:cNvPr id="460" name="円/楕円 459"/>
        <xdr:cNvSpPr/>
      </xdr:nvSpPr>
      <xdr:spPr>
        <a:xfrm>
          <a:off x="9588500" y="168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133436</xdr:rowOff>
    </xdr:from>
    <xdr:ext cx="534377" cy="259045"/>
    <xdr:sp macro="" textlink="">
      <xdr:nvSpPr>
        <xdr:cNvPr id="461" name="テキスト ボックス 460"/>
        <xdr:cNvSpPr txBox="1"/>
      </xdr:nvSpPr>
      <xdr:spPr>
        <a:xfrm>
          <a:off x="9372111"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57527</xdr:rowOff>
    </xdr:from>
    <xdr:to>
      <xdr:col>23</xdr:col>
      <xdr:colOff>517525</xdr:colOff>
      <xdr:row>38</xdr:row>
      <xdr:rowOff>139700</xdr:rowOff>
    </xdr:to>
    <xdr:cxnSp macro="">
      <xdr:nvCxnSpPr>
        <xdr:cNvPr id="488" name="直線コネクタ 487"/>
        <xdr:cNvCxnSpPr/>
      </xdr:nvCxnSpPr>
      <xdr:spPr>
        <a:xfrm>
          <a:off x="15481300" y="6572627"/>
          <a:ext cx="838200" cy="8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57527</xdr:rowOff>
    </xdr:from>
    <xdr:to>
      <xdr:col>22</xdr:col>
      <xdr:colOff>365125</xdr:colOff>
      <xdr:row>38</xdr:row>
      <xdr:rowOff>139700</xdr:rowOff>
    </xdr:to>
    <xdr:cxnSp macro="">
      <xdr:nvCxnSpPr>
        <xdr:cNvPr id="491" name="直線コネクタ 490"/>
        <xdr:cNvCxnSpPr/>
      </xdr:nvCxnSpPr>
      <xdr:spPr>
        <a:xfrm flipV="1">
          <a:off x="14592300" y="6572627"/>
          <a:ext cx="889000" cy="8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114449</xdr:rowOff>
    </xdr:from>
    <xdr:to>
      <xdr:col>21</xdr:col>
      <xdr:colOff>161925</xdr:colOff>
      <xdr:row>38</xdr:row>
      <xdr:rowOff>139700</xdr:rowOff>
    </xdr:to>
    <xdr:cxnSp macro="">
      <xdr:nvCxnSpPr>
        <xdr:cNvPr id="494" name="直線コネクタ 493"/>
        <xdr:cNvCxnSpPr/>
      </xdr:nvCxnSpPr>
      <xdr:spPr>
        <a:xfrm>
          <a:off x="13703300" y="6629549"/>
          <a:ext cx="8890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114449</xdr:rowOff>
    </xdr:from>
    <xdr:to>
      <xdr:col>19</xdr:col>
      <xdr:colOff>644525</xdr:colOff>
      <xdr:row>38</xdr:row>
      <xdr:rowOff>139700</xdr:rowOff>
    </xdr:to>
    <xdr:cxnSp macro="">
      <xdr:nvCxnSpPr>
        <xdr:cNvPr id="497" name="直線コネクタ 496"/>
        <xdr:cNvCxnSpPr/>
      </xdr:nvCxnSpPr>
      <xdr:spPr>
        <a:xfrm flipV="1">
          <a:off x="12814300" y="6629549"/>
          <a:ext cx="8890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6727</xdr:rowOff>
    </xdr:from>
    <xdr:to>
      <xdr:col>22</xdr:col>
      <xdr:colOff>415925</xdr:colOff>
      <xdr:row>38</xdr:row>
      <xdr:rowOff>108327</xdr:rowOff>
    </xdr:to>
    <xdr:sp macro="" textlink="">
      <xdr:nvSpPr>
        <xdr:cNvPr id="509" name="円/楕円 508"/>
        <xdr:cNvSpPr/>
      </xdr:nvSpPr>
      <xdr:spPr>
        <a:xfrm>
          <a:off x="15430500" y="65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124854</xdr:rowOff>
    </xdr:from>
    <xdr:ext cx="534377" cy="259045"/>
    <xdr:sp macro="" textlink="">
      <xdr:nvSpPr>
        <xdr:cNvPr id="510" name="テキスト ボックス 509"/>
        <xdr:cNvSpPr txBox="1"/>
      </xdr:nvSpPr>
      <xdr:spPr>
        <a:xfrm>
          <a:off x="15214111" y="629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63649</xdr:rowOff>
    </xdr:from>
    <xdr:to>
      <xdr:col>20</xdr:col>
      <xdr:colOff>9525</xdr:colOff>
      <xdr:row>38</xdr:row>
      <xdr:rowOff>165249</xdr:rowOff>
    </xdr:to>
    <xdr:sp macro="" textlink="">
      <xdr:nvSpPr>
        <xdr:cNvPr id="513" name="円/楕円 512"/>
        <xdr:cNvSpPr/>
      </xdr:nvSpPr>
      <xdr:spPr>
        <a:xfrm>
          <a:off x="13652500" y="657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156376</xdr:rowOff>
    </xdr:from>
    <xdr:ext cx="534377" cy="259045"/>
    <xdr:sp macro="" textlink="">
      <xdr:nvSpPr>
        <xdr:cNvPr id="514" name="テキスト ボックス 513"/>
        <xdr:cNvSpPr txBox="1"/>
      </xdr:nvSpPr>
      <xdr:spPr>
        <a:xfrm>
          <a:off x="13436111" y="667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72499</xdr:rowOff>
    </xdr:from>
    <xdr:to>
      <xdr:col>23</xdr:col>
      <xdr:colOff>517525</xdr:colOff>
      <xdr:row>77</xdr:row>
      <xdr:rowOff>73050</xdr:rowOff>
    </xdr:to>
    <xdr:cxnSp macro="">
      <xdr:nvCxnSpPr>
        <xdr:cNvPr id="600" name="直線コネクタ 599"/>
        <xdr:cNvCxnSpPr/>
      </xdr:nvCxnSpPr>
      <xdr:spPr>
        <a:xfrm flipV="1">
          <a:off x="15481300" y="13274149"/>
          <a:ext cx="8382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21752</xdr:rowOff>
    </xdr:from>
    <xdr:to>
      <xdr:col>22</xdr:col>
      <xdr:colOff>365125</xdr:colOff>
      <xdr:row>77</xdr:row>
      <xdr:rowOff>73050</xdr:rowOff>
    </xdr:to>
    <xdr:cxnSp macro="">
      <xdr:nvCxnSpPr>
        <xdr:cNvPr id="603" name="直線コネクタ 602"/>
        <xdr:cNvCxnSpPr/>
      </xdr:nvCxnSpPr>
      <xdr:spPr>
        <a:xfrm>
          <a:off x="14592300" y="13223402"/>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21752</xdr:rowOff>
    </xdr:from>
    <xdr:to>
      <xdr:col>21</xdr:col>
      <xdr:colOff>161925</xdr:colOff>
      <xdr:row>77</xdr:row>
      <xdr:rowOff>33282</xdr:rowOff>
    </xdr:to>
    <xdr:cxnSp macro="">
      <xdr:nvCxnSpPr>
        <xdr:cNvPr id="606" name="直線コネクタ 605"/>
        <xdr:cNvCxnSpPr/>
      </xdr:nvCxnSpPr>
      <xdr:spPr>
        <a:xfrm flipV="1">
          <a:off x="13703300" y="13223402"/>
          <a:ext cx="889000" cy="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26513</xdr:rowOff>
    </xdr:from>
    <xdr:to>
      <xdr:col>19</xdr:col>
      <xdr:colOff>644525</xdr:colOff>
      <xdr:row>77</xdr:row>
      <xdr:rowOff>33282</xdr:rowOff>
    </xdr:to>
    <xdr:cxnSp macro="">
      <xdr:nvCxnSpPr>
        <xdr:cNvPr id="609" name="直線コネクタ 608"/>
        <xdr:cNvCxnSpPr/>
      </xdr:nvCxnSpPr>
      <xdr:spPr>
        <a:xfrm>
          <a:off x="12814300" y="13228163"/>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21699</xdr:rowOff>
    </xdr:from>
    <xdr:to>
      <xdr:col>23</xdr:col>
      <xdr:colOff>568325</xdr:colOff>
      <xdr:row>77</xdr:row>
      <xdr:rowOff>123299</xdr:rowOff>
    </xdr:to>
    <xdr:sp macro="" textlink="">
      <xdr:nvSpPr>
        <xdr:cNvPr id="619" name="円/楕円 618"/>
        <xdr:cNvSpPr/>
      </xdr:nvSpPr>
      <xdr:spPr>
        <a:xfrm>
          <a:off x="16268700" y="132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44576</xdr:rowOff>
    </xdr:from>
    <xdr:ext cx="599010" cy="259045"/>
    <xdr:sp macro="" textlink="">
      <xdr:nvSpPr>
        <xdr:cNvPr id="620" name="公債費該当値テキスト"/>
        <xdr:cNvSpPr txBox="1"/>
      </xdr:nvSpPr>
      <xdr:spPr>
        <a:xfrm>
          <a:off x="16370300" y="1307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22250</xdr:rowOff>
    </xdr:from>
    <xdr:to>
      <xdr:col>22</xdr:col>
      <xdr:colOff>415925</xdr:colOff>
      <xdr:row>77</xdr:row>
      <xdr:rowOff>123850</xdr:rowOff>
    </xdr:to>
    <xdr:sp macro="" textlink="">
      <xdr:nvSpPr>
        <xdr:cNvPr id="621" name="円/楕円 620"/>
        <xdr:cNvSpPr/>
      </xdr:nvSpPr>
      <xdr:spPr>
        <a:xfrm>
          <a:off x="15430500" y="132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140377</xdr:rowOff>
    </xdr:from>
    <xdr:ext cx="599010" cy="259045"/>
    <xdr:sp macro="" textlink="">
      <xdr:nvSpPr>
        <xdr:cNvPr id="622" name="テキスト ボックス 621"/>
        <xdr:cNvSpPr txBox="1"/>
      </xdr:nvSpPr>
      <xdr:spPr>
        <a:xfrm>
          <a:off x="15181794" y="129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164,987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142402</xdr:rowOff>
    </xdr:from>
    <xdr:to>
      <xdr:col>21</xdr:col>
      <xdr:colOff>212725</xdr:colOff>
      <xdr:row>77</xdr:row>
      <xdr:rowOff>72552</xdr:rowOff>
    </xdr:to>
    <xdr:sp macro="" textlink="">
      <xdr:nvSpPr>
        <xdr:cNvPr id="623" name="円/楕円 622"/>
        <xdr:cNvSpPr/>
      </xdr:nvSpPr>
      <xdr:spPr>
        <a:xfrm>
          <a:off x="14541500" y="131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89079</xdr:rowOff>
    </xdr:from>
    <xdr:ext cx="599010" cy="259045"/>
    <xdr:sp macro="" textlink="">
      <xdr:nvSpPr>
        <xdr:cNvPr id="624" name="テキスト ボックス 623"/>
        <xdr:cNvSpPr txBox="1"/>
      </xdr:nvSpPr>
      <xdr:spPr>
        <a:xfrm>
          <a:off x="14292794" y="1294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191,915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153932</xdr:rowOff>
    </xdr:from>
    <xdr:to>
      <xdr:col>20</xdr:col>
      <xdr:colOff>9525</xdr:colOff>
      <xdr:row>77</xdr:row>
      <xdr:rowOff>84082</xdr:rowOff>
    </xdr:to>
    <xdr:sp macro="" textlink="">
      <xdr:nvSpPr>
        <xdr:cNvPr id="625" name="円/楕円 624"/>
        <xdr:cNvSpPr/>
      </xdr:nvSpPr>
      <xdr:spPr>
        <a:xfrm>
          <a:off x="13652500" y="131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100608</xdr:rowOff>
    </xdr:from>
    <xdr:ext cx="599010" cy="259045"/>
    <xdr:sp macro="" textlink="">
      <xdr:nvSpPr>
        <xdr:cNvPr id="626" name="テキスト ボックス 625"/>
        <xdr:cNvSpPr txBox="1"/>
      </xdr:nvSpPr>
      <xdr:spPr>
        <a:xfrm>
          <a:off x="13403794" y="1295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185,863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147163</xdr:rowOff>
    </xdr:from>
    <xdr:to>
      <xdr:col>18</xdr:col>
      <xdr:colOff>492125</xdr:colOff>
      <xdr:row>77</xdr:row>
      <xdr:rowOff>77313</xdr:rowOff>
    </xdr:to>
    <xdr:sp macro="" textlink="">
      <xdr:nvSpPr>
        <xdr:cNvPr id="627" name="円/楕円 626"/>
        <xdr:cNvSpPr/>
      </xdr:nvSpPr>
      <xdr:spPr>
        <a:xfrm>
          <a:off x="12763500" y="131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93839</xdr:rowOff>
    </xdr:from>
    <xdr:ext cx="599010" cy="259045"/>
    <xdr:sp macro="" textlink="">
      <xdr:nvSpPr>
        <xdr:cNvPr id="628" name="テキスト ボックス 627"/>
        <xdr:cNvSpPr txBox="1"/>
      </xdr:nvSpPr>
      <xdr:spPr>
        <a:xfrm>
          <a:off x="12514794" y="129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121027</xdr:rowOff>
    </xdr:from>
    <xdr:to>
      <xdr:col>23</xdr:col>
      <xdr:colOff>517525</xdr:colOff>
      <xdr:row>99</xdr:row>
      <xdr:rowOff>39426</xdr:rowOff>
    </xdr:to>
    <xdr:cxnSp macro="">
      <xdr:nvCxnSpPr>
        <xdr:cNvPr id="657" name="直線コネクタ 656"/>
        <xdr:cNvCxnSpPr/>
      </xdr:nvCxnSpPr>
      <xdr:spPr>
        <a:xfrm flipV="1">
          <a:off x="15481300" y="16923127"/>
          <a:ext cx="838200" cy="8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170134</xdr:rowOff>
    </xdr:from>
    <xdr:to>
      <xdr:col>22</xdr:col>
      <xdr:colOff>365125</xdr:colOff>
      <xdr:row>99</xdr:row>
      <xdr:rowOff>39426</xdr:rowOff>
    </xdr:to>
    <xdr:cxnSp macro="">
      <xdr:nvCxnSpPr>
        <xdr:cNvPr id="660" name="直線コネクタ 659"/>
        <xdr:cNvCxnSpPr/>
      </xdr:nvCxnSpPr>
      <xdr:spPr>
        <a:xfrm>
          <a:off x="14592300" y="16972234"/>
          <a:ext cx="889000" cy="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16946</xdr:rowOff>
    </xdr:from>
    <xdr:to>
      <xdr:col>21</xdr:col>
      <xdr:colOff>161925</xdr:colOff>
      <xdr:row>98</xdr:row>
      <xdr:rowOff>170134</xdr:rowOff>
    </xdr:to>
    <xdr:cxnSp macro="">
      <xdr:nvCxnSpPr>
        <xdr:cNvPr id="663" name="直線コネクタ 662"/>
        <xdr:cNvCxnSpPr/>
      </xdr:nvCxnSpPr>
      <xdr:spPr>
        <a:xfrm>
          <a:off x="13703300" y="16819046"/>
          <a:ext cx="889000" cy="1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16946</xdr:rowOff>
    </xdr:from>
    <xdr:to>
      <xdr:col>19</xdr:col>
      <xdr:colOff>644525</xdr:colOff>
      <xdr:row>98</xdr:row>
      <xdr:rowOff>157809</xdr:rowOff>
    </xdr:to>
    <xdr:cxnSp macro="">
      <xdr:nvCxnSpPr>
        <xdr:cNvPr id="666" name="直線コネクタ 665"/>
        <xdr:cNvCxnSpPr/>
      </xdr:nvCxnSpPr>
      <xdr:spPr>
        <a:xfrm flipV="1">
          <a:off x="12814300" y="16819046"/>
          <a:ext cx="889000" cy="14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70227</xdr:rowOff>
    </xdr:from>
    <xdr:to>
      <xdr:col>23</xdr:col>
      <xdr:colOff>568325</xdr:colOff>
      <xdr:row>99</xdr:row>
      <xdr:rowOff>377</xdr:rowOff>
    </xdr:to>
    <xdr:sp macro="" textlink="">
      <xdr:nvSpPr>
        <xdr:cNvPr id="676" name="円/楕円 675"/>
        <xdr:cNvSpPr/>
      </xdr:nvSpPr>
      <xdr:spPr>
        <a:xfrm>
          <a:off x="16268700" y="168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160076</xdr:rowOff>
    </xdr:from>
    <xdr:to>
      <xdr:col>22</xdr:col>
      <xdr:colOff>415925</xdr:colOff>
      <xdr:row>99</xdr:row>
      <xdr:rowOff>90226</xdr:rowOff>
    </xdr:to>
    <xdr:sp macro="" textlink="">
      <xdr:nvSpPr>
        <xdr:cNvPr id="678" name="円/楕円 677"/>
        <xdr:cNvSpPr/>
      </xdr:nvSpPr>
      <xdr:spPr>
        <a:xfrm>
          <a:off x="15430500" y="1696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81353</xdr:rowOff>
    </xdr:from>
    <xdr:ext cx="469744" cy="259045"/>
    <xdr:sp macro="" textlink="">
      <xdr:nvSpPr>
        <xdr:cNvPr id="679" name="テキスト ボックス 678"/>
        <xdr:cNvSpPr txBox="1"/>
      </xdr:nvSpPr>
      <xdr:spPr>
        <a:xfrm>
          <a:off x="15246427" y="1705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119334</xdr:rowOff>
    </xdr:from>
    <xdr:to>
      <xdr:col>21</xdr:col>
      <xdr:colOff>212725</xdr:colOff>
      <xdr:row>99</xdr:row>
      <xdr:rowOff>49484</xdr:rowOff>
    </xdr:to>
    <xdr:sp macro="" textlink="">
      <xdr:nvSpPr>
        <xdr:cNvPr id="680" name="円/楕円 679"/>
        <xdr:cNvSpPr/>
      </xdr:nvSpPr>
      <xdr:spPr>
        <a:xfrm>
          <a:off x="14541500" y="1692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40611</xdr:rowOff>
    </xdr:from>
    <xdr:ext cx="534377" cy="259045"/>
    <xdr:sp macro="" textlink="">
      <xdr:nvSpPr>
        <xdr:cNvPr id="681" name="テキスト ボックス 680"/>
        <xdr:cNvSpPr txBox="1"/>
      </xdr:nvSpPr>
      <xdr:spPr>
        <a:xfrm>
          <a:off x="14325111" y="1701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137596</xdr:rowOff>
    </xdr:from>
    <xdr:to>
      <xdr:col>20</xdr:col>
      <xdr:colOff>9525</xdr:colOff>
      <xdr:row>98</xdr:row>
      <xdr:rowOff>67746</xdr:rowOff>
    </xdr:to>
    <xdr:sp macro="" textlink="">
      <xdr:nvSpPr>
        <xdr:cNvPr id="682" name="円/楕円 681"/>
        <xdr:cNvSpPr/>
      </xdr:nvSpPr>
      <xdr:spPr>
        <a:xfrm>
          <a:off x="13652500" y="167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84273</xdr:rowOff>
    </xdr:from>
    <xdr:ext cx="599010" cy="259045"/>
    <xdr:sp macro="" textlink="">
      <xdr:nvSpPr>
        <xdr:cNvPr id="683" name="テキスト ボックス 682"/>
        <xdr:cNvSpPr txBox="1"/>
      </xdr:nvSpPr>
      <xdr:spPr>
        <a:xfrm>
          <a:off x="13403794" y="1654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107009</xdr:rowOff>
    </xdr:from>
    <xdr:to>
      <xdr:col>18</xdr:col>
      <xdr:colOff>492125</xdr:colOff>
      <xdr:row>99</xdr:row>
      <xdr:rowOff>37159</xdr:rowOff>
    </xdr:to>
    <xdr:sp macro="" textlink="">
      <xdr:nvSpPr>
        <xdr:cNvPr id="684" name="円/楕円 683"/>
        <xdr:cNvSpPr/>
      </xdr:nvSpPr>
      <xdr:spPr>
        <a:xfrm>
          <a:off x="12763500" y="1690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28286</xdr:rowOff>
    </xdr:from>
    <xdr:ext cx="534377" cy="259045"/>
    <xdr:sp macro="" textlink="">
      <xdr:nvSpPr>
        <xdr:cNvPr id="685" name="テキスト ボックス 684"/>
        <xdr:cNvSpPr txBox="1"/>
      </xdr:nvSpPr>
      <xdr:spPr>
        <a:xfrm>
          <a:off x="12547111" y="170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44069</xdr:rowOff>
    </xdr:from>
    <xdr:to>
      <xdr:col>32</xdr:col>
      <xdr:colOff>187325</xdr:colOff>
      <xdr:row>39</xdr:row>
      <xdr:rowOff>44107</xdr:rowOff>
    </xdr:to>
    <xdr:cxnSp macro="">
      <xdr:nvCxnSpPr>
        <xdr:cNvPr id="714" name="直線コネクタ 713"/>
        <xdr:cNvCxnSpPr/>
      </xdr:nvCxnSpPr>
      <xdr:spPr>
        <a:xfrm flipV="1">
          <a:off x="21323300" y="673061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44107</xdr:rowOff>
    </xdr:from>
    <xdr:to>
      <xdr:col>31</xdr:col>
      <xdr:colOff>34925</xdr:colOff>
      <xdr:row>39</xdr:row>
      <xdr:rowOff>44107</xdr:rowOff>
    </xdr:to>
    <xdr:cxnSp macro="">
      <xdr:nvCxnSpPr>
        <xdr:cNvPr id="717" name="直線コネクタ 716"/>
        <xdr:cNvCxnSpPr/>
      </xdr:nvCxnSpPr>
      <xdr:spPr>
        <a:xfrm>
          <a:off x="20434300" y="673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44107</xdr:rowOff>
    </xdr:from>
    <xdr:to>
      <xdr:col>29</xdr:col>
      <xdr:colOff>517525</xdr:colOff>
      <xdr:row>39</xdr:row>
      <xdr:rowOff>44450</xdr:rowOff>
    </xdr:to>
    <xdr:cxnSp macro="">
      <xdr:nvCxnSpPr>
        <xdr:cNvPr id="720" name="直線コネクタ 719"/>
        <xdr:cNvCxnSpPr/>
      </xdr:nvCxnSpPr>
      <xdr:spPr>
        <a:xfrm flipV="1">
          <a:off x="19545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44107</xdr:rowOff>
    </xdr:from>
    <xdr:to>
      <xdr:col>28</xdr:col>
      <xdr:colOff>314325</xdr:colOff>
      <xdr:row>39</xdr:row>
      <xdr:rowOff>44450</xdr:rowOff>
    </xdr:to>
    <xdr:cxnSp macro="">
      <xdr:nvCxnSpPr>
        <xdr:cNvPr id="723" name="直線コネクタ 722"/>
        <xdr:cNvCxnSpPr/>
      </xdr:nvCxnSpPr>
      <xdr:spPr>
        <a:xfrm>
          <a:off x="18656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164719</xdr:rowOff>
    </xdr:from>
    <xdr:to>
      <xdr:col>32</xdr:col>
      <xdr:colOff>238125</xdr:colOff>
      <xdr:row>39</xdr:row>
      <xdr:rowOff>94869</xdr:rowOff>
    </xdr:to>
    <xdr:sp macro="" textlink="">
      <xdr:nvSpPr>
        <xdr:cNvPr id="733" name="円/楕円 732"/>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13932" cy="259045"/>
    <xdr:sp macro="" textlink="">
      <xdr:nvSpPr>
        <xdr:cNvPr id="734" name="投資及び出資金該当値テキスト"/>
        <xdr:cNvSpPr txBox="1"/>
      </xdr:nvSpPr>
      <xdr:spPr>
        <a:xfrm>
          <a:off x="22212300" y="6624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164757</xdr:rowOff>
    </xdr:from>
    <xdr:to>
      <xdr:col>31</xdr:col>
      <xdr:colOff>85725</xdr:colOff>
      <xdr:row>39</xdr:row>
      <xdr:rowOff>94907</xdr:rowOff>
    </xdr:to>
    <xdr:sp macro="" textlink="">
      <xdr:nvSpPr>
        <xdr:cNvPr id="735" name="円/楕円 734"/>
        <xdr:cNvSpPr/>
      </xdr:nvSpPr>
      <xdr:spPr>
        <a:xfrm>
          <a:off x="2127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86034</xdr:rowOff>
    </xdr:from>
    <xdr:ext cx="249299" cy="259045"/>
    <xdr:sp macro="" textlink="">
      <xdr:nvSpPr>
        <xdr:cNvPr id="736" name="テキスト ボックス 735"/>
        <xdr:cNvSpPr txBox="1"/>
      </xdr:nvSpPr>
      <xdr:spPr>
        <a:xfrm>
          <a:off x="21198649"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164757</xdr:rowOff>
    </xdr:from>
    <xdr:to>
      <xdr:col>29</xdr:col>
      <xdr:colOff>568325</xdr:colOff>
      <xdr:row>39</xdr:row>
      <xdr:rowOff>94907</xdr:rowOff>
    </xdr:to>
    <xdr:sp macro="" textlink="">
      <xdr:nvSpPr>
        <xdr:cNvPr id="737" name="円/楕円 736"/>
        <xdr:cNvSpPr/>
      </xdr:nvSpPr>
      <xdr:spPr>
        <a:xfrm>
          <a:off x="20383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86034</xdr:rowOff>
    </xdr:from>
    <xdr:ext cx="249299" cy="259045"/>
    <xdr:sp macro="" textlink="">
      <xdr:nvSpPr>
        <xdr:cNvPr id="738" name="テキスト ボックス 737"/>
        <xdr:cNvSpPr txBox="1"/>
      </xdr:nvSpPr>
      <xdr:spPr>
        <a:xfrm>
          <a:off x="20309649"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164757</xdr:rowOff>
    </xdr:from>
    <xdr:to>
      <xdr:col>27</xdr:col>
      <xdr:colOff>161925</xdr:colOff>
      <xdr:row>39</xdr:row>
      <xdr:rowOff>94907</xdr:rowOff>
    </xdr:to>
    <xdr:sp macro="" textlink="">
      <xdr:nvSpPr>
        <xdr:cNvPr id="741" name="円/楕円 740"/>
        <xdr:cNvSpPr/>
      </xdr:nvSpPr>
      <xdr:spPr>
        <a:xfrm>
          <a:off x="18605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86034</xdr:rowOff>
    </xdr:from>
    <xdr:ext cx="249299" cy="259045"/>
    <xdr:sp macro="" textlink="">
      <xdr:nvSpPr>
        <xdr:cNvPr id="742" name="テキスト ボックス 741"/>
        <xdr:cNvSpPr txBox="1"/>
      </xdr:nvSpPr>
      <xdr:spPr>
        <a:xfrm>
          <a:off x="18531649"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127877</xdr:rowOff>
    </xdr:from>
    <xdr:to>
      <xdr:col>32</xdr:col>
      <xdr:colOff>187325</xdr:colOff>
      <xdr:row>75</xdr:row>
      <xdr:rowOff>156708</xdr:rowOff>
    </xdr:to>
    <xdr:cxnSp macro="">
      <xdr:nvCxnSpPr>
        <xdr:cNvPr id="828" name="直線コネクタ 827"/>
        <xdr:cNvCxnSpPr/>
      </xdr:nvCxnSpPr>
      <xdr:spPr>
        <a:xfrm flipV="1">
          <a:off x="21323300" y="12986627"/>
          <a:ext cx="838200" cy="2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156708</xdr:rowOff>
    </xdr:from>
    <xdr:to>
      <xdr:col>31</xdr:col>
      <xdr:colOff>34925</xdr:colOff>
      <xdr:row>76</xdr:row>
      <xdr:rowOff>33103</xdr:rowOff>
    </xdr:to>
    <xdr:cxnSp macro="">
      <xdr:nvCxnSpPr>
        <xdr:cNvPr id="831" name="直線コネクタ 830"/>
        <xdr:cNvCxnSpPr/>
      </xdr:nvCxnSpPr>
      <xdr:spPr>
        <a:xfrm flipV="1">
          <a:off x="20434300" y="13015458"/>
          <a:ext cx="889000" cy="4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159934</xdr:rowOff>
    </xdr:from>
    <xdr:to>
      <xdr:col>29</xdr:col>
      <xdr:colOff>517525</xdr:colOff>
      <xdr:row>76</xdr:row>
      <xdr:rowOff>33103</xdr:rowOff>
    </xdr:to>
    <xdr:cxnSp macro="">
      <xdr:nvCxnSpPr>
        <xdr:cNvPr id="834" name="直線コネクタ 833"/>
        <xdr:cNvCxnSpPr/>
      </xdr:nvCxnSpPr>
      <xdr:spPr>
        <a:xfrm>
          <a:off x="19545300" y="13018684"/>
          <a:ext cx="889000" cy="4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128659</xdr:rowOff>
    </xdr:from>
    <xdr:to>
      <xdr:col>28</xdr:col>
      <xdr:colOff>314325</xdr:colOff>
      <xdr:row>75</xdr:row>
      <xdr:rowOff>159934</xdr:rowOff>
    </xdr:to>
    <xdr:cxnSp macro="">
      <xdr:nvCxnSpPr>
        <xdr:cNvPr id="837" name="直線コネクタ 836"/>
        <xdr:cNvCxnSpPr/>
      </xdr:nvCxnSpPr>
      <xdr:spPr>
        <a:xfrm>
          <a:off x="18656300" y="12987409"/>
          <a:ext cx="889000" cy="3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77077</xdr:rowOff>
    </xdr:from>
    <xdr:to>
      <xdr:col>32</xdr:col>
      <xdr:colOff>238125</xdr:colOff>
      <xdr:row>76</xdr:row>
      <xdr:rowOff>7227</xdr:rowOff>
    </xdr:to>
    <xdr:sp macro="" textlink="">
      <xdr:nvSpPr>
        <xdr:cNvPr id="847" name="円/楕円 846"/>
        <xdr:cNvSpPr/>
      </xdr:nvSpPr>
      <xdr:spPr>
        <a:xfrm>
          <a:off x="22110700" y="129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99954</xdr:rowOff>
    </xdr:from>
    <xdr:ext cx="599010" cy="259045"/>
    <xdr:sp macro="" textlink="">
      <xdr:nvSpPr>
        <xdr:cNvPr id="848" name="繰出金該当値テキスト"/>
        <xdr:cNvSpPr txBox="1"/>
      </xdr:nvSpPr>
      <xdr:spPr>
        <a:xfrm>
          <a:off x="22212300" y="1278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158,103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105907</xdr:rowOff>
    </xdr:from>
    <xdr:to>
      <xdr:col>31</xdr:col>
      <xdr:colOff>85725</xdr:colOff>
      <xdr:row>76</xdr:row>
      <xdr:rowOff>36057</xdr:rowOff>
    </xdr:to>
    <xdr:sp macro="" textlink="">
      <xdr:nvSpPr>
        <xdr:cNvPr id="849" name="円/楕円 848"/>
        <xdr:cNvSpPr/>
      </xdr:nvSpPr>
      <xdr:spPr>
        <a:xfrm>
          <a:off x="21272500" y="129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52584</xdr:rowOff>
    </xdr:from>
    <xdr:ext cx="599010" cy="259045"/>
    <xdr:sp macro="" textlink="">
      <xdr:nvSpPr>
        <xdr:cNvPr id="850" name="テキスト ボックス 849"/>
        <xdr:cNvSpPr txBox="1"/>
      </xdr:nvSpPr>
      <xdr:spPr>
        <a:xfrm>
          <a:off x="21023794" y="1273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153753</xdr:rowOff>
    </xdr:from>
    <xdr:to>
      <xdr:col>29</xdr:col>
      <xdr:colOff>568325</xdr:colOff>
      <xdr:row>76</xdr:row>
      <xdr:rowOff>83903</xdr:rowOff>
    </xdr:to>
    <xdr:sp macro="" textlink="">
      <xdr:nvSpPr>
        <xdr:cNvPr id="851" name="円/楕円 850"/>
        <xdr:cNvSpPr/>
      </xdr:nvSpPr>
      <xdr:spPr>
        <a:xfrm>
          <a:off x="20383500" y="130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100431</xdr:rowOff>
    </xdr:from>
    <xdr:ext cx="599010" cy="259045"/>
    <xdr:sp macro="" textlink="">
      <xdr:nvSpPr>
        <xdr:cNvPr id="852" name="テキスト ボックス 851"/>
        <xdr:cNvSpPr txBox="1"/>
      </xdr:nvSpPr>
      <xdr:spPr>
        <a:xfrm>
          <a:off x="20134794" y="1278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137,978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109135</xdr:rowOff>
    </xdr:from>
    <xdr:to>
      <xdr:col>28</xdr:col>
      <xdr:colOff>365125</xdr:colOff>
      <xdr:row>76</xdr:row>
      <xdr:rowOff>39284</xdr:rowOff>
    </xdr:to>
    <xdr:sp macro="" textlink="">
      <xdr:nvSpPr>
        <xdr:cNvPr id="853" name="円/楕円 852"/>
        <xdr:cNvSpPr/>
      </xdr:nvSpPr>
      <xdr:spPr>
        <a:xfrm>
          <a:off x="19494500" y="129678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55812</xdr:rowOff>
    </xdr:from>
    <xdr:ext cx="599010" cy="259045"/>
    <xdr:sp macro="" textlink="">
      <xdr:nvSpPr>
        <xdr:cNvPr id="854" name="テキスト ボックス 853"/>
        <xdr:cNvSpPr txBox="1"/>
      </xdr:nvSpPr>
      <xdr:spPr>
        <a:xfrm>
          <a:off x="19245794" y="1274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149,689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77859</xdr:rowOff>
    </xdr:from>
    <xdr:to>
      <xdr:col>27</xdr:col>
      <xdr:colOff>161925</xdr:colOff>
      <xdr:row>76</xdr:row>
      <xdr:rowOff>8009</xdr:rowOff>
    </xdr:to>
    <xdr:sp macro="" textlink="">
      <xdr:nvSpPr>
        <xdr:cNvPr id="855" name="円/楕円 854"/>
        <xdr:cNvSpPr/>
      </xdr:nvSpPr>
      <xdr:spPr>
        <a:xfrm>
          <a:off x="18605500" y="129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24536</xdr:rowOff>
    </xdr:from>
    <xdr:ext cx="599010" cy="259045"/>
    <xdr:sp macro="" textlink="">
      <xdr:nvSpPr>
        <xdr:cNvPr id="856" name="テキスト ボックス 855"/>
        <xdr:cNvSpPr txBox="1"/>
      </xdr:nvSpPr>
      <xdr:spPr>
        <a:xfrm>
          <a:off x="18356794" y="1271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て大きく上回っているのは、人件費・補助費等・物件費・維持補修費である。人件費は人口１０００人当たりの職員数を類似団体平均と比較すると職員数は多い状況にあるが、今後の職員採用は、退職者の補充を原則とした行政運営を継続し、住民サービスを低下させることなく、より適正な定員管理に努める。物件費に関しては、施設等の管理業務の大部分を民間に委託していることが大きな要因である。今後においても公共施設の維持管理費等の見直しや、一部施設において指定管理者制度を継続し、より一層の歳出削減と行政の効率化に取り組む。維持補修費が類似団体平均と比べて多い現状なのは、公営住宅や公共施設など平成元年以前に建てたものが多く、老朽化して修繕を行っているため維持補修費が類似団体と比べ多い状況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1,150
1,109
280.09
2,242,799
2,046,749
143,438
1,450,115
2,263,466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121412</xdr:rowOff>
    </xdr:from>
    <xdr:to>
      <xdr:col>6</xdr:col>
      <xdr:colOff>511175</xdr:colOff>
      <xdr:row>35</xdr:row>
      <xdr:rowOff>125021</xdr:rowOff>
    </xdr:to>
    <xdr:cxnSp macro="">
      <xdr:nvCxnSpPr>
        <xdr:cNvPr id="62" name="直線コネクタ 61"/>
        <xdr:cNvCxnSpPr/>
      </xdr:nvCxnSpPr>
      <xdr:spPr>
        <a:xfrm flipV="1">
          <a:off x="3797300" y="6122162"/>
          <a:ext cx="8382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125021</xdr:rowOff>
    </xdr:from>
    <xdr:to>
      <xdr:col>5</xdr:col>
      <xdr:colOff>358775</xdr:colOff>
      <xdr:row>36</xdr:row>
      <xdr:rowOff>6377</xdr:rowOff>
    </xdr:to>
    <xdr:cxnSp macro="">
      <xdr:nvCxnSpPr>
        <xdr:cNvPr id="65" name="直線コネクタ 64"/>
        <xdr:cNvCxnSpPr/>
      </xdr:nvCxnSpPr>
      <xdr:spPr>
        <a:xfrm flipV="1">
          <a:off x="2908300" y="6125771"/>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162103</xdr:rowOff>
    </xdr:from>
    <xdr:to>
      <xdr:col>4</xdr:col>
      <xdr:colOff>155575</xdr:colOff>
      <xdr:row>36</xdr:row>
      <xdr:rowOff>6377</xdr:rowOff>
    </xdr:to>
    <xdr:cxnSp macro="">
      <xdr:nvCxnSpPr>
        <xdr:cNvPr id="68" name="直線コネクタ 67"/>
        <xdr:cNvCxnSpPr/>
      </xdr:nvCxnSpPr>
      <xdr:spPr>
        <a:xfrm>
          <a:off x="2019300" y="6162853"/>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107778</xdr:rowOff>
    </xdr:from>
    <xdr:to>
      <xdr:col>2</xdr:col>
      <xdr:colOff>638175</xdr:colOff>
      <xdr:row>35</xdr:row>
      <xdr:rowOff>162103</xdr:rowOff>
    </xdr:to>
    <xdr:cxnSp macro="">
      <xdr:nvCxnSpPr>
        <xdr:cNvPr id="71" name="直線コネクタ 70"/>
        <xdr:cNvCxnSpPr/>
      </xdr:nvCxnSpPr>
      <xdr:spPr>
        <a:xfrm>
          <a:off x="1130300" y="6108528"/>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70612</xdr:rowOff>
    </xdr:from>
    <xdr:to>
      <xdr:col>6</xdr:col>
      <xdr:colOff>561975</xdr:colOff>
      <xdr:row>36</xdr:row>
      <xdr:rowOff>762</xdr:rowOff>
    </xdr:to>
    <xdr:sp macro="" textlink="">
      <xdr:nvSpPr>
        <xdr:cNvPr id="81" name="円/楕円 80"/>
        <xdr:cNvSpPr/>
      </xdr:nvSpPr>
      <xdr:spPr>
        <a:xfrm>
          <a:off x="45847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93489</xdr:rowOff>
    </xdr:from>
    <xdr:ext cx="534377" cy="259045"/>
    <xdr:sp macro="" textlink="">
      <xdr:nvSpPr>
        <xdr:cNvPr id="82" name="議会費該当値テキスト"/>
        <xdr:cNvSpPr txBox="1"/>
      </xdr:nvSpPr>
      <xdr:spPr>
        <a:xfrm>
          <a:off x="4686300" y="59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74221</xdr:rowOff>
    </xdr:from>
    <xdr:to>
      <xdr:col>5</xdr:col>
      <xdr:colOff>409575</xdr:colOff>
      <xdr:row>36</xdr:row>
      <xdr:rowOff>4371</xdr:rowOff>
    </xdr:to>
    <xdr:sp macro="" textlink="">
      <xdr:nvSpPr>
        <xdr:cNvPr id="83" name="円/楕円 82"/>
        <xdr:cNvSpPr/>
      </xdr:nvSpPr>
      <xdr:spPr>
        <a:xfrm>
          <a:off x="3746500" y="607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20898</xdr:rowOff>
    </xdr:from>
    <xdr:ext cx="534377" cy="259045"/>
    <xdr:sp macro="" textlink="">
      <xdr:nvSpPr>
        <xdr:cNvPr id="84" name="テキスト ボックス 83"/>
        <xdr:cNvSpPr txBox="1"/>
      </xdr:nvSpPr>
      <xdr:spPr>
        <a:xfrm>
          <a:off x="3530111" y="585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127027</xdr:rowOff>
    </xdr:from>
    <xdr:to>
      <xdr:col>4</xdr:col>
      <xdr:colOff>206375</xdr:colOff>
      <xdr:row>36</xdr:row>
      <xdr:rowOff>57177</xdr:rowOff>
    </xdr:to>
    <xdr:sp macro="" textlink="">
      <xdr:nvSpPr>
        <xdr:cNvPr id="85" name="円/楕円 84"/>
        <xdr:cNvSpPr/>
      </xdr:nvSpPr>
      <xdr:spPr>
        <a:xfrm>
          <a:off x="2857500" y="612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73704</xdr:rowOff>
    </xdr:from>
    <xdr:ext cx="534377" cy="259045"/>
    <xdr:sp macro="" textlink="">
      <xdr:nvSpPr>
        <xdr:cNvPr id="86" name="テキスト ボックス 85"/>
        <xdr:cNvSpPr txBox="1"/>
      </xdr:nvSpPr>
      <xdr:spPr>
        <a:xfrm>
          <a:off x="2641111" y="590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111303</xdr:rowOff>
    </xdr:from>
    <xdr:to>
      <xdr:col>3</xdr:col>
      <xdr:colOff>3175</xdr:colOff>
      <xdr:row>36</xdr:row>
      <xdr:rowOff>41453</xdr:rowOff>
    </xdr:to>
    <xdr:sp macro="" textlink="">
      <xdr:nvSpPr>
        <xdr:cNvPr id="87" name="円/楕円 86"/>
        <xdr:cNvSpPr/>
      </xdr:nvSpPr>
      <xdr:spPr>
        <a:xfrm>
          <a:off x="1968500" y="6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57980</xdr:rowOff>
    </xdr:from>
    <xdr:ext cx="534377" cy="259045"/>
    <xdr:sp macro="" textlink="">
      <xdr:nvSpPr>
        <xdr:cNvPr id="88" name="テキスト ボックス 87"/>
        <xdr:cNvSpPr txBox="1"/>
      </xdr:nvSpPr>
      <xdr:spPr>
        <a:xfrm>
          <a:off x="1752111" y="58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56978</xdr:rowOff>
    </xdr:from>
    <xdr:to>
      <xdr:col>1</xdr:col>
      <xdr:colOff>485775</xdr:colOff>
      <xdr:row>35</xdr:row>
      <xdr:rowOff>158578</xdr:rowOff>
    </xdr:to>
    <xdr:sp macro="" textlink="">
      <xdr:nvSpPr>
        <xdr:cNvPr id="89" name="円/楕円 88"/>
        <xdr:cNvSpPr/>
      </xdr:nvSpPr>
      <xdr:spPr>
        <a:xfrm>
          <a:off x="1079500" y="60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3655</xdr:rowOff>
    </xdr:from>
    <xdr:ext cx="534377" cy="259045"/>
    <xdr:sp macro="" textlink="">
      <xdr:nvSpPr>
        <xdr:cNvPr id="90" name="テキスト ボックス 89"/>
        <xdr:cNvSpPr txBox="1"/>
      </xdr:nvSpPr>
      <xdr:spPr>
        <a:xfrm>
          <a:off x="863111" y="58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82714</xdr:rowOff>
    </xdr:from>
    <xdr:to>
      <xdr:col>6</xdr:col>
      <xdr:colOff>511175</xdr:colOff>
      <xdr:row>58</xdr:row>
      <xdr:rowOff>21218</xdr:rowOff>
    </xdr:to>
    <xdr:cxnSp macro="">
      <xdr:nvCxnSpPr>
        <xdr:cNvPr id="121" name="直線コネクタ 120"/>
        <xdr:cNvCxnSpPr/>
      </xdr:nvCxnSpPr>
      <xdr:spPr>
        <a:xfrm flipV="1">
          <a:off x="3797300" y="9855364"/>
          <a:ext cx="838200" cy="1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168396</xdr:rowOff>
    </xdr:from>
    <xdr:to>
      <xdr:col>5</xdr:col>
      <xdr:colOff>358775</xdr:colOff>
      <xdr:row>58</xdr:row>
      <xdr:rowOff>21218</xdr:rowOff>
    </xdr:to>
    <xdr:cxnSp macro="">
      <xdr:nvCxnSpPr>
        <xdr:cNvPr id="124" name="直線コネクタ 123"/>
        <xdr:cNvCxnSpPr/>
      </xdr:nvCxnSpPr>
      <xdr:spPr>
        <a:xfrm>
          <a:off x="2908300" y="9941046"/>
          <a:ext cx="889000" cy="2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67342</xdr:rowOff>
    </xdr:from>
    <xdr:to>
      <xdr:col>4</xdr:col>
      <xdr:colOff>155575</xdr:colOff>
      <xdr:row>57</xdr:row>
      <xdr:rowOff>168396</xdr:rowOff>
    </xdr:to>
    <xdr:cxnSp macro="">
      <xdr:nvCxnSpPr>
        <xdr:cNvPr id="127" name="直線コネクタ 126"/>
        <xdr:cNvCxnSpPr/>
      </xdr:nvCxnSpPr>
      <xdr:spPr>
        <a:xfrm>
          <a:off x="2019300" y="9839992"/>
          <a:ext cx="889000" cy="10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67342</xdr:rowOff>
    </xdr:from>
    <xdr:to>
      <xdr:col>2</xdr:col>
      <xdr:colOff>638175</xdr:colOff>
      <xdr:row>57</xdr:row>
      <xdr:rowOff>136804</xdr:rowOff>
    </xdr:to>
    <xdr:cxnSp macro="">
      <xdr:nvCxnSpPr>
        <xdr:cNvPr id="130" name="直線コネクタ 129"/>
        <xdr:cNvCxnSpPr/>
      </xdr:nvCxnSpPr>
      <xdr:spPr>
        <a:xfrm flipV="1">
          <a:off x="1130300" y="9839992"/>
          <a:ext cx="889000" cy="6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31914</xdr:rowOff>
    </xdr:from>
    <xdr:to>
      <xdr:col>6</xdr:col>
      <xdr:colOff>561975</xdr:colOff>
      <xdr:row>57</xdr:row>
      <xdr:rowOff>133514</xdr:rowOff>
    </xdr:to>
    <xdr:sp macro="" textlink="">
      <xdr:nvSpPr>
        <xdr:cNvPr id="140" name="円/楕円 139"/>
        <xdr:cNvSpPr/>
      </xdr:nvSpPr>
      <xdr:spPr>
        <a:xfrm>
          <a:off x="4584700" y="98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54791</xdr:rowOff>
    </xdr:from>
    <xdr:ext cx="599010" cy="259045"/>
    <xdr:sp macro="" textlink="">
      <xdr:nvSpPr>
        <xdr:cNvPr id="141" name="総務費該当値テキスト"/>
        <xdr:cNvSpPr txBox="1"/>
      </xdr:nvSpPr>
      <xdr:spPr>
        <a:xfrm>
          <a:off x="4686300" y="965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329,850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141868</xdr:rowOff>
    </xdr:from>
    <xdr:to>
      <xdr:col>5</xdr:col>
      <xdr:colOff>409575</xdr:colOff>
      <xdr:row>58</xdr:row>
      <xdr:rowOff>72018</xdr:rowOff>
    </xdr:to>
    <xdr:sp macro="" textlink="">
      <xdr:nvSpPr>
        <xdr:cNvPr id="142" name="円/楕円 141"/>
        <xdr:cNvSpPr/>
      </xdr:nvSpPr>
      <xdr:spPr>
        <a:xfrm>
          <a:off x="3746500" y="99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63145</xdr:rowOff>
    </xdr:from>
    <xdr:ext cx="599010" cy="259045"/>
    <xdr:sp macro="" textlink="">
      <xdr:nvSpPr>
        <xdr:cNvPr id="143" name="テキスト ボックス 142"/>
        <xdr:cNvSpPr txBox="1"/>
      </xdr:nvSpPr>
      <xdr:spPr>
        <a:xfrm>
          <a:off x="3497794" y="1000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117596</xdr:rowOff>
    </xdr:from>
    <xdr:to>
      <xdr:col>4</xdr:col>
      <xdr:colOff>206375</xdr:colOff>
      <xdr:row>58</xdr:row>
      <xdr:rowOff>47746</xdr:rowOff>
    </xdr:to>
    <xdr:sp macro="" textlink="">
      <xdr:nvSpPr>
        <xdr:cNvPr id="144" name="円/楕円 143"/>
        <xdr:cNvSpPr/>
      </xdr:nvSpPr>
      <xdr:spPr>
        <a:xfrm>
          <a:off x="2857500" y="98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64273</xdr:rowOff>
    </xdr:from>
    <xdr:ext cx="599010" cy="259045"/>
    <xdr:sp macro="" textlink="">
      <xdr:nvSpPr>
        <xdr:cNvPr id="145" name="テキスト ボックス 144"/>
        <xdr:cNvSpPr txBox="1"/>
      </xdr:nvSpPr>
      <xdr:spPr>
        <a:xfrm>
          <a:off x="2608794" y="966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16542</xdr:rowOff>
    </xdr:from>
    <xdr:to>
      <xdr:col>3</xdr:col>
      <xdr:colOff>3175</xdr:colOff>
      <xdr:row>57</xdr:row>
      <xdr:rowOff>118142</xdr:rowOff>
    </xdr:to>
    <xdr:sp macro="" textlink="">
      <xdr:nvSpPr>
        <xdr:cNvPr id="146" name="円/楕円 145"/>
        <xdr:cNvSpPr/>
      </xdr:nvSpPr>
      <xdr:spPr>
        <a:xfrm>
          <a:off x="1968500" y="97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134669</xdr:rowOff>
    </xdr:from>
    <xdr:ext cx="599010" cy="259045"/>
    <xdr:sp macro="" textlink="">
      <xdr:nvSpPr>
        <xdr:cNvPr id="147" name="テキスト ボックス 146"/>
        <xdr:cNvSpPr txBox="1"/>
      </xdr:nvSpPr>
      <xdr:spPr>
        <a:xfrm>
          <a:off x="1719794" y="956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86004</xdr:rowOff>
    </xdr:from>
    <xdr:to>
      <xdr:col>1</xdr:col>
      <xdr:colOff>485775</xdr:colOff>
      <xdr:row>58</xdr:row>
      <xdr:rowOff>16154</xdr:rowOff>
    </xdr:to>
    <xdr:sp macro="" textlink="">
      <xdr:nvSpPr>
        <xdr:cNvPr id="148" name="円/楕円 147"/>
        <xdr:cNvSpPr/>
      </xdr:nvSpPr>
      <xdr:spPr>
        <a:xfrm>
          <a:off x="1079500" y="98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32681</xdr:rowOff>
    </xdr:from>
    <xdr:ext cx="599010" cy="259045"/>
    <xdr:sp macro="" textlink="">
      <xdr:nvSpPr>
        <xdr:cNvPr id="149" name="テキスト ボックス 148"/>
        <xdr:cNvSpPr txBox="1"/>
      </xdr:nvSpPr>
      <xdr:spPr>
        <a:xfrm>
          <a:off x="830794" y="963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73681</xdr:rowOff>
    </xdr:from>
    <xdr:to>
      <xdr:col>6</xdr:col>
      <xdr:colOff>511175</xdr:colOff>
      <xdr:row>77</xdr:row>
      <xdr:rowOff>81637</xdr:rowOff>
    </xdr:to>
    <xdr:cxnSp macro="">
      <xdr:nvCxnSpPr>
        <xdr:cNvPr id="178" name="直線コネクタ 177"/>
        <xdr:cNvCxnSpPr/>
      </xdr:nvCxnSpPr>
      <xdr:spPr>
        <a:xfrm>
          <a:off x="3797300" y="13275331"/>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73681</xdr:rowOff>
    </xdr:from>
    <xdr:to>
      <xdr:col>5</xdr:col>
      <xdr:colOff>358775</xdr:colOff>
      <xdr:row>77</xdr:row>
      <xdr:rowOff>111209</xdr:rowOff>
    </xdr:to>
    <xdr:cxnSp macro="">
      <xdr:nvCxnSpPr>
        <xdr:cNvPr id="181" name="直線コネクタ 180"/>
        <xdr:cNvCxnSpPr/>
      </xdr:nvCxnSpPr>
      <xdr:spPr>
        <a:xfrm flipV="1">
          <a:off x="2908300" y="13275331"/>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111209</xdr:rowOff>
    </xdr:from>
    <xdr:to>
      <xdr:col>4</xdr:col>
      <xdr:colOff>155575</xdr:colOff>
      <xdr:row>77</xdr:row>
      <xdr:rowOff>118125</xdr:rowOff>
    </xdr:to>
    <xdr:cxnSp macro="">
      <xdr:nvCxnSpPr>
        <xdr:cNvPr id="184" name="直線コネクタ 183"/>
        <xdr:cNvCxnSpPr/>
      </xdr:nvCxnSpPr>
      <xdr:spPr>
        <a:xfrm flipV="1">
          <a:off x="2019300" y="13312859"/>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111571</xdr:rowOff>
    </xdr:from>
    <xdr:to>
      <xdr:col>2</xdr:col>
      <xdr:colOff>638175</xdr:colOff>
      <xdr:row>77</xdr:row>
      <xdr:rowOff>118125</xdr:rowOff>
    </xdr:to>
    <xdr:cxnSp macro="">
      <xdr:nvCxnSpPr>
        <xdr:cNvPr id="187" name="直線コネクタ 186"/>
        <xdr:cNvCxnSpPr/>
      </xdr:nvCxnSpPr>
      <xdr:spPr>
        <a:xfrm>
          <a:off x="1130300" y="13313221"/>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30837</xdr:rowOff>
    </xdr:from>
    <xdr:to>
      <xdr:col>6</xdr:col>
      <xdr:colOff>561975</xdr:colOff>
      <xdr:row>77</xdr:row>
      <xdr:rowOff>132437</xdr:rowOff>
    </xdr:to>
    <xdr:sp macro="" textlink="">
      <xdr:nvSpPr>
        <xdr:cNvPr id="197" name="円/楕円 196"/>
        <xdr:cNvSpPr/>
      </xdr:nvSpPr>
      <xdr:spPr>
        <a:xfrm>
          <a:off x="4584700" y="132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53714</xdr:rowOff>
    </xdr:from>
    <xdr:ext cx="599010" cy="259045"/>
    <xdr:sp macro="" textlink="">
      <xdr:nvSpPr>
        <xdr:cNvPr id="198" name="民生費該当値テキスト"/>
        <xdr:cNvSpPr txBox="1"/>
      </xdr:nvSpPr>
      <xdr:spPr>
        <a:xfrm>
          <a:off x="4686300" y="1308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22881</xdr:rowOff>
    </xdr:from>
    <xdr:to>
      <xdr:col>5</xdr:col>
      <xdr:colOff>409575</xdr:colOff>
      <xdr:row>77</xdr:row>
      <xdr:rowOff>124481</xdr:rowOff>
    </xdr:to>
    <xdr:sp macro="" textlink="">
      <xdr:nvSpPr>
        <xdr:cNvPr id="199" name="円/楕円 198"/>
        <xdr:cNvSpPr/>
      </xdr:nvSpPr>
      <xdr:spPr>
        <a:xfrm>
          <a:off x="3746500" y="1322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141008</xdr:rowOff>
    </xdr:from>
    <xdr:ext cx="599010" cy="259045"/>
    <xdr:sp macro="" textlink="">
      <xdr:nvSpPr>
        <xdr:cNvPr id="200" name="テキスト ボックス 199"/>
        <xdr:cNvSpPr txBox="1"/>
      </xdr:nvSpPr>
      <xdr:spPr>
        <a:xfrm>
          <a:off x="3497794" y="1299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60409</xdr:rowOff>
    </xdr:from>
    <xdr:to>
      <xdr:col>4</xdr:col>
      <xdr:colOff>206375</xdr:colOff>
      <xdr:row>77</xdr:row>
      <xdr:rowOff>162009</xdr:rowOff>
    </xdr:to>
    <xdr:sp macro="" textlink="">
      <xdr:nvSpPr>
        <xdr:cNvPr id="201" name="円/楕円 200"/>
        <xdr:cNvSpPr/>
      </xdr:nvSpPr>
      <xdr:spPr>
        <a:xfrm>
          <a:off x="2857500" y="132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7086</xdr:rowOff>
    </xdr:from>
    <xdr:ext cx="599010" cy="259045"/>
    <xdr:sp macro="" textlink="">
      <xdr:nvSpPr>
        <xdr:cNvPr id="202" name="テキスト ボックス 201"/>
        <xdr:cNvSpPr txBox="1"/>
      </xdr:nvSpPr>
      <xdr:spPr>
        <a:xfrm>
          <a:off x="2608794" y="1303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67325</xdr:rowOff>
    </xdr:from>
    <xdr:to>
      <xdr:col>3</xdr:col>
      <xdr:colOff>3175</xdr:colOff>
      <xdr:row>77</xdr:row>
      <xdr:rowOff>168925</xdr:rowOff>
    </xdr:to>
    <xdr:sp macro="" textlink="">
      <xdr:nvSpPr>
        <xdr:cNvPr id="203" name="円/楕円 202"/>
        <xdr:cNvSpPr/>
      </xdr:nvSpPr>
      <xdr:spPr>
        <a:xfrm>
          <a:off x="1968500" y="132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14002</xdr:rowOff>
    </xdr:from>
    <xdr:ext cx="599010" cy="259045"/>
    <xdr:sp macro="" textlink="">
      <xdr:nvSpPr>
        <xdr:cNvPr id="204" name="テキスト ボックス 203"/>
        <xdr:cNvSpPr txBox="1"/>
      </xdr:nvSpPr>
      <xdr:spPr>
        <a:xfrm>
          <a:off x="1719794" y="1304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60771</xdr:rowOff>
    </xdr:from>
    <xdr:to>
      <xdr:col>1</xdr:col>
      <xdr:colOff>485775</xdr:colOff>
      <xdr:row>77</xdr:row>
      <xdr:rowOff>162371</xdr:rowOff>
    </xdr:to>
    <xdr:sp macro="" textlink="">
      <xdr:nvSpPr>
        <xdr:cNvPr id="205" name="円/楕円 204"/>
        <xdr:cNvSpPr/>
      </xdr:nvSpPr>
      <xdr:spPr>
        <a:xfrm>
          <a:off x="1079500" y="132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7448</xdr:rowOff>
    </xdr:from>
    <xdr:ext cx="599010" cy="259045"/>
    <xdr:sp macro="" textlink="">
      <xdr:nvSpPr>
        <xdr:cNvPr id="206" name="テキスト ボックス 205"/>
        <xdr:cNvSpPr txBox="1"/>
      </xdr:nvSpPr>
      <xdr:spPr>
        <a:xfrm>
          <a:off x="830794" y="1303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6472</xdr:rowOff>
    </xdr:from>
    <xdr:to>
      <xdr:col>6</xdr:col>
      <xdr:colOff>511175</xdr:colOff>
      <xdr:row>96</xdr:row>
      <xdr:rowOff>19221</xdr:rowOff>
    </xdr:to>
    <xdr:cxnSp macro="">
      <xdr:nvCxnSpPr>
        <xdr:cNvPr id="235" name="直線コネクタ 234"/>
        <xdr:cNvCxnSpPr/>
      </xdr:nvCxnSpPr>
      <xdr:spPr>
        <a:xfrm flipV="1">
          <a:off x="3797300" y="16465672"/>
          <a:ext cx="838200" cy="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19221</xdr:rowOff>
    </xdr:from>
    <xdr:to>
      <xdr:col>5</xdr:col>
      <xdr:colOff>358775</xdr:colOff>
      <xdr:row>96</xdr:row>
      <xdr:rowOff>72385</xdr:rowOff>
    </xdr:to>
    <xdr:cxnSp macro="">
      <xdr:nvCxnSpPr>
        <xdr:cNvPr id="238" name="直線コネクタ 237"/>
        <xdr:cNvCxnSpPr/>
      </xdr:nvCxnSpPr>
      <xdr:spPr>
        <a:xfrm flipV="1">
          <a:off x="2908300" y="16478421"/>
          <a:ext cx="889000" cy="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59386</xdr:rowOff>
    </xdr:from>
    <xdr:to>
      <xdr:col>4</xdr:col>
      <xdr:colOff>155575</xdr:colOff>
      <xdr:row>96</xdr:row>
      <xdr:rowOff>72385</xdr:rowOff>
    </xdr:to>
    <xdr:cxnSp macro="">
      <xdr:nvCxnSpPr>
        <xdr:cNvPr id="241" name="直線コネクタ 240"/>
        <xdr:cNvCxnSpPr/>
      </xdr:nvCxnSpPr>
      <xdr:spPr>
        <a:xfrm>
          <a:off x="2019300" y="16518586"/>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59386</xdr:rowOff>
    </xdr:from>
    <xdr:to>
      <xdr:col>2</xdr:col>
      <xdr:colOff>638175</xdr:colOff>
      <xdr:row>96</xdr:row>
      <xdr:rowOff>75719</xdr:rowOff>
    </xdr:to>
    <xdr:cxnSp macro="">
      <xdr:nvCxnSpPr>
        <xdr:cNvPr id="244" name="直線コネクタ 243"/>
        <xdr:cNvCxnSpPr/>
      </xdr:nvCxnSpPr>
      <xdr:spPr>
        <a:xfrm flipV="1">
          <a:off x="1130300" y="16518586"/>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127122</xdr:rowOff>
    </xdr:from>
    <xdr:to>
      <xdr:col>6</xdr:col>
      <xdr:colOff>561975</xdr:colOff>
      <xdr:row>96</xdr:row>
      <xdr:rowOff>57272</xdr:rowOff>
    </xdr:to>
    <xdr:sp macro="" textlink="">
      <xdr:nvSpPr>
        <xdr:cNvPr id="254" name="円/楕円 253"/>
        <xdr:cNvSpPr/>
      </xdr:nvSpPr>
      <xdr:spPr>
        <a:xfrm>
          <a:off x="4584700" y="1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149999</xdr:rowOff>
    </xdr:from>
    <xdr:ext cx="599010" cy="259045"/>
    <xdr:sp macro="" textlink="">
      <xdr:nvSpPr>
        <xdr:cNvPr id="255" name="衛生費該当値テキスト"/>
        <xdr:cNvSpPr txBox="1"/>
      </xdr:nvSpPr>
      <xdr:spPr>
        <a:xfrm>
          <a:off x="4686300" y="1626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144,968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139871</xdr:rowOff>
    </xdr:from>
    <xdr:to>
      <xdr:col>5</xdr:col>
      <xdr:colOff>409575</xdr:colOff>
      <xdr:row>96</xdr:row>
      <xdr:rowOff>70021</xdr:rowOff>
    </xdr:to>
    <xdr:sp macro="" textlink="">
      <xdr:nvSpPr>
        <xdr:cNvPr id="256" name="円/楕円 255"/>
        <xdr:cNvSpPr/>
      </xdr:nvSpPr>
      <xdr:spPr>
        <a:xfrm>
          <a:off x="3746500" y="164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86548</xdr:rowOff>
    </xdr:from>
    <xdr:ext cx="599010" cy="259045"/>
    <xdr:sp macro="" textlink="">
      <xdr:nvSpPr>
        <xdr:cNvPr id="257" name="テキスト ボックス 256"/>
        <xdr:cNvSpPr txBox="1"/>
      </xdr:nvSpPr>
      <xdr:spPr>
        <a:xfrm>
          <a:off x="3497794" y="1620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21585</xdr:rowOff>
    </xdr:from>
    <xdr:to>
      <xdr:col>4</xdr:col>
      <xdr:colOff>206375</xdr:colOff>
      <xdr:row>96</xdr:row>
      <xdr:rowOff>123185</xdr:rowOff>
    </xdr:to>
    <xdr:sp macro="" textlink="">
      <xdr:nvSpPr>
        <xdr:cNvPr id="258" name="円/楕円 257"/>
        <xdr:cNvSpPr/>
      </xdr:nvSpPr>
      <xdr:spPr>
        <a:xfrm>
          <a:off x="2857500" y="164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139712</xdr:rowOff>
    </xdr:from>
    <xdr:ext cx="599010" cy="259045"/>
    <xdr:sp macro="" textlink="">
      <xdr:nvSpPr>
        <xdr:cNvPr id="259" name="テキスト ボックス 258"/>
        <xdr:cNvSpPr txBox="1"/>
      </xdr:nvSpPr>
      <xdr:spPr>
        <a:xfrm>
          <a:off x="2608794" y="1625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8586</xdr:rowOff>
    </xdr:from>
    <xdr:to>
      <xdr:col>3</xdr:col>
      <xdr:colOff>3175</xdr:colOff>
      <xdr:row>96</xdr:row>
      <xdr:rowOff>110186</xdr:rowOff>
    </xdr:to>
    <xdr:sp macro="" textlink="">
      <xdr:nvSpPr>
        <xdr:cNvPr id="260" name="円/楕円 259"/>
        <xdr:cNvSpPr/>
      </xdr:nvSpPr>
      <xdr:spPr>
        <a:xfrm>
          <a:off x="1968500" y="16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126713</xdr:rowOff>
    </xdr:from>
    <xdr:ext cx="599010" cy="259045"/>
    <xdr:sp macro="" textlink="">
      <xdr:nvSpPr>
        <xdr:cNvPr id="261" name="テキスト ボックス 260"/>
        <xdr:cNvSpPr txBox="1"/>
      </xdr:nvSpPr>
      <xdr:spPr>
        <a:xfrm>
          <a:off x="1719794" y="1624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24919</xdr:rowOff>
    </xdr:from>
    <xdr:to>
      <xdr:col>1</xdr:col>
      <xdr:colOff>485775</xdr:colOff>
      <xdr:row>96</xdr:row>
      <xdr:rowOff>126519</xdr:rowOff>
    </xdr:to>
    <xdr:sp macro="" textlink="">
      <xdr:nvSpPr>
        <xdr:cNvPr id="262" name="円/楕円 261"/>
        <xdr:cNvSpPr/>
      </xdr:nvSpPr>
      <xdr:spPr>
        <a:xfrm>
          <a:off x="1079500" y="164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143046</xdr:rowOff>
    </xdr:from>
    <xdr:ext cx="599010" cy="259045"/>
    <xdr:sp macro="" textlink="">
      <xdr:nvSpPr>
        <xdr:cNvPr id="263" name="テキスト ボックス 262"/>
        <xdr:cNvSpPr txBox="1"/>
      </xdr:nvSpPr>
      <xdr:spPr>
        <a:xfrm>
          <a:off x="830794" y="1625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126700</xdr:rowOff>
    </xdr:from>
    <xdr:to>
      <xdr:col>15</xdr:col>
      <xdr:colOff>180975</xdr:colOff>
      <xdr:row>58</xdr:row>
      <xdr:rowOff>143173</xdr:rowOff>
    </xdr:to>
    <xdr:cxnSp macro="">
      <xdr:nvCxnSpPr>
        <xdr:cNvPr id="353" name="直線コネクタ 352"/>
        <xdr:cNvCxnSpPr/>
      </xdr:nvCxnSpPr>
      <xdr:spPr>
        <a:xfrm flipV="1">
          <a:off x="9639300" y="10070800"/>
          <a:ext cx="838200" cy="1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143173</xdr:rowOff>
    </xdr:from>
    <xdr:to>
      <xdr:col>14</xdr:col>
      <xdr:colOff>28575</xdr:colOff>
      <xdr:row>58</xdr:row>
      <xdr:rowOff>158026</xdr:rowOff>
    </xdr:to>
    <xdr:cxnSp macro="">
      <xdr:nvCxnSpPr>
        <xdr:cNvPr id="356" name="直線コネクタ 355"/>
        <xdr:cNvCxnSpPr/>
      </xdr:nvCxnSpPr>
      <xdr:spPr>
        <a:xfrm flipV="1">
          <a:off x="8750300" y="10087273"/>
          <a:ext cx="889000" cy="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136682</xdr:rowOff>
    </xdr:from>
    <xdr:to>
      <xdr:col>12</xdr:col>
      <xdr:colOff>511175</xdr:colOff>
      <xdr:row>58</xdr:row>
      <xdr:rowOff>158026</xdr:rowOff>
    </xdr:to>
    <xdr:cxnSp macro="">
      <xdr:nvCxnSpPr>
        <xdr:cNvPr id="359" name="直線コネクタ 358"/>
        <xdr:cNvCxnSpPr/>
      </xdr:nvCxnSpPr>
      <xdr:spPr>
        <a:xfrm>
          <a:off x="7861300" y="10080782"/>
          <a:ext cx="8890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136682</xdr:rowOff>
    </xdr:from>
    <xdr:to>
      <xdr:col>11</xdr:col>
      <xdr:colOff>307975</xdr:colOff>
      <xdr:row>59</xdr:row>
      <xdr:rowOff>1466</xdr:rowOff>
    </xdr:to>
    <xdr:cxnSp macro="">
      <xdr:nvCxnSpPr>
        <xdr:cNvPr id="362" name="直線コネクタ 361"/>
        <xdr:cNvCxnSpPr/>
      </xdr:nvCxnSpPr>
      <xdr:spPr>
        <a:xfrm flipV="1">
          <a:off x="6972300" y="10080782"/>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75900</xdr:rowOff>
    </xdr:from>
    <xdr:to>
      <xdr:col>15</xdr:col>
      <xdr:colOff>231775</xdr:colOff>
      <xdr:row>59</xdr:row>
      <xdr:rowOff>6050</xdr:rowOff>
    </xdr:to>
    <xdr:sp macro="" textlink="">
      <xdr:nvSpPr>
        <xdr:cNvPr id="372" name="円/楕円 371"/>
        <xdr:cNvSpPr/>
      </xdr:nvSpPr>
      <xdr:spPr>
        <a:xfrm>
          <a:off x="10426700" y="1002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99010" cy="259045"/>
    <xdr:sp macro="" textlink="">
      <xdr:nvSpPr>
        <xdr:cNvPr id="373" name="農林水産業費該当値テキスト"/>
        <xdr:cNvSpPr txBox="1"/>
      </xdr:nvSpPr>
      <xdr:spPr>
        <a:xfrm>
          <a:off x="10528300" y="99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92373</xdr:rowOff>
    </xdr:from>
    <xdr:to>
      <xdr:col>14</xdr:col>
      <xdr:colOff>79375</xdr:colOff>
      <xdr:row>59</xdr:row>
      <xdr:rowOff>22523</xdr:rowOff>
    </xdr:to>
    <xdr:sp macro="" textlink="">
      <xdr:nvSpPr>
        <xdr:cNvPr id="374" name="円/楕円 373"/>
        <xdr:cNvSpPr/>
      </xdr:nvSpPr>
      <xdr:spPr>
        <a:xfrm>
          <a:off x="9588500" y="100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13650</xdr:rowOff>
    </xdr:from>
    <xdr:ext cx="599010" cy="259045"/>
    <xdr:sp macro="" textlink="">
      <xdr:nvSpPr>
        <xdr:cNvPr id="375" name="テキスト ボックス 374"/>
        <xdr:cNvSpPr txBox="1"/>
      </xdr:nvSpPr>
      <xdr:spPr>
        <a:xfrm>
          <a:off x="9339794" y="1012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107226</xdr:rowOff>
    </xdr:from>
    <xdr:to>
      <xdr:col>12</xdr:col>
      <xdr:colOff>561975</xdr:colOff>
      <xdr:row>59</xdr:row>
      <xdr:rowOff>37376</xdr:rowOff>
    </xdr:to>
    <xdr:sp macro="" textlink="">
      <xdr:nvSpPr>
        <xdr:cNvPr id="376" name="円/楕円 375"/>
        <xdr:cNvSpPr/>
      </xdr:nvSpPr>
      <xdr:spPr>
        <a:xfrm>
          <a:off x="8699500" y="100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28503</xdr:rowOff>
    </xdr:from>
    <xdr:ext cx="599010" cy="259045"/>
    <xdr:sp macro="" textlink="">
      <xdr:nvSpPr>
        <xdr:cNvPr id="377" name="テキスト ボックス 376"/>
        <xdr:cNvSpPr txBox="1"/>
      </xdr:nvSpPr>
      <xdr:spPr>
        <a:xfrm>
          <a:off x="8450794" y="1014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85882</xdr:rowOff>
    </xdr:from>
    <xdr:to>
      <xdr:col>11</xdr:col>
      <xdr:colOff>358775</xdr:colOff>
      <xdr:row>59</xdr:row>
      <xdr:rowOff>16032</xdr:rowOff>
    </xdr:to>
    <xdr:sp macro="" textlink="">
      <xdr:nvSpPr>
        <xdr:cNvPr id="378" name="円/楕円 377"/>
        <xdr:cNvSpPr/>
      </xdr:nvSpPr>
      <xdr:spPr>
        <a:xfrm>
          <a:off x="7810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7159</xdr:rowOff>
    </xdr:from>
    <xdr:ext cx="599010" cy="259045"/>
    <xdr:sp macro="" textlink="">
      <xdr:nvSpPr>
        <xdr:cNvPr id="379" name="テキスト ボックス 378"/>
        <xdr:cNvSpPr txBox="1"/>
      </xdr:nvSpPr>
      <xdr:spPr>
        <a:xfrm>
          <a:off x="7561794" y="101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122116</xdr:rowOff>
    </xdr:from>
    <xdr:to>
      <xdr:col>10</xdr:col>
      <xdr:colOff>155575</xdr:colOff>
      <xdr:row>59</xdr:row>
      <xdr:rowOff>52266</xdr:rowOff>
    </xdr:to>
    <xdr:sp macro="" textlink="">
      <xdr:nvSpPr>
        <xdr:cNvPr id="380" name="円/楕円 379"/>
        <xdr:cNvSpPr/>
      </xdr:nvSpPr>
      <xdr:spPr>
        <a:xfrm>
          <a:off x="6921500" y="1006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43393</xdr:rowOff>
    </xdr:from>
    <xdr:ext cx="534377" cy="259045"/>
    <xdr:sp macro="" textlink="">
      <xdr:nvSpPr>
        <xdr:cNvPr id="381" name="テキスト ボックス 380"/>
        <xdr:cNvSpPr txBox="1"/>
      </xdr:nvSpPr>
      <xdr:spPr>
        <a:xfrm>
          <a:off x="6705111" y="1015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39456</xdr:rowOff>
    </xdr:from>
    <xdr:to>
      <xdr:col>15</xdr:col>
      <xdr:colOff>180340</xdr:colOff>
      <xdr:row>79</xdr:row>
      <xdr:rowOff>96707</xdr:rowOff>
    </xdr:to>
    <xdr:cxnSp macro="">
      <xdr:nvCxnSpPr>
        <xdr:cNvPr id="407" name="直線コネクタ 406"/>
        <xdr:cNvCxnSpPr/>
      </xdr:nvCxnSpPr>
      <xdr:spPr>
        <a:xfrm flipV="1">
          <a:off x="10475595" y="12555306"/>
          <a:ext cx="1270" cy="108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100534</xdr:rowOff>
    </xdr:from>
    <xdr:ext cx="378565" cy="259045"/>
    <xdr:sp macro="" textlink="">
      <xdr:nvSpPr>
        <xdr:cNvPr id="408" name="商工費最小値テキスト"/>
        <xdr:cNvSpPr txBox="1"/>
      </xdr:nvSpPr>
      <xdr:spPr>
        <a:xfrm>
          <a:off x="10528300" y="1364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96707</xdr:rowOff>
    </xdr:from>
    <xdr:to>
      <xdr:col>15</xdr:col>
      <xdr:colOff>269875</xdr:colOff>
      <xdr:row>79</xdr:row>
      <xdr:rowOff>96707</xdr:rowOff>
    </xdr:to>
    <xdr:cxnSp macro="">
      <xdr:nvCxnSpPr>
        <xdr:cNvPr id="409" name="直線コネクタ 408"/>
        <xdr:cNvCxnSpPr/>
      </xdr:nvCxnSpPr>
      <xdr:spPr>
        <a:xfrm>
          <a:off x="10388600" y="136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157583</xdr:rowOff>
    </xdr:from>
    <xdr:ext cx="599010" cy="259045"/>
    <xdr:sp macro="" textlink="">
      <xdr:nvSpPr>
        <xdr:cNvPr id="410" name="商工費最大値テキスト"/>
        <xdr:cNvSpPr txBox="1"/>
      </xdr:nvSpPr>
      <xdr:spPr>
        <a:xfrm>
          <a:off x="10528300" y="1233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73</xdr:row>
      <xdr:rowOff>39456</xdr:rowOff>
    </xdr:from>
    <xdr:to>
      <xdr:col>15</xdr:col>
      <xdr:colOff>269875</xdr:colOff>
      <xdr:row>73</xdr:row>
      <xdr:rowOff>39456</xdr:rowOff>
    </xdr:to>
    <xdr:cxnSp macro="">
      <xdr:nvCxnSpPr>
        <xdr:cNvPr id="411" name="直線コネクタ 410"/>
        <xdr:cNvCxnSpPr/>
      </xdr:nvCxnSpPr>
      <xdr:spPr>
        <a:xfrm>
          <a:off x="10388600" y="125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52182</xdr:rowOff>
    </xdr:from>
    <xdr:to>
      <xdr:col>15</xdr:col>
      <xdr:colOff>180975</xdr:colOff>
      <xdr:row>77</xdr:row>
      <xdr:rowOff>78804</xdr:rowOff>
    </xdr:to>
    <xdr:cxnSp macro="">
      <xdr:nvCxnSpPr>
        <xdr:cNvPr id="412" name="直線コネクタ 411"/>
        <xdr:cNvCxnSpPr/>
      </xdr:nvCxnSpPr>
      <xdr:spPr>
        <a:xfrm>
          <a:off x="9639300" y="12225132"/>
          <a:ext cx="838200" cy="10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40591</xdr:rowOff>
    </xdr:from>
    <xdr:ext cx="534377" cy="259045"/>
    <xdr:sp macro="" textlink="">
      <xdr:nvSpPr>
        <xdr:cNvPr id="413" name="商工費平均値テキスト"/>
        <xdr:cNvSpPr txBox="1"/>
      </xdr:nvSpPr>
      <xdr:spPr>
        <a:xfrm>
          <a:off x="10528300" y="13413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62164</xdr:rowOff>
    </xdr:from>
    <xdr:to>
      <xdr:col>15</xdr:col>
      <xdr:colOff>231775</xdr:colOff>
      <xdr:row>78</xdr:row>
      <xdr:rowOff>163764</xdr:rowOff>
    </xdr:to>
    <xdr:sp macro="" textlink="">
      <xdr:nvSpPr>
        <xdr:cNvPr id="414" name="フローチャート : 判断 413"/>
        <xdr:cNvSpPr/>
      </xdr:nvSpPr>
      <xdr:spPr>
        <a:xfrm>
          <a:off x="10426700" y="1343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52182</xdr:rowOff>
    </xdr:from>
    <xdr:to>
      <xdr:col>14</xdr:col>
      <xdr:colOff>28575</xdr:colOff>
      <xdr:row>75</xdr:row>
      <xdr:rowOff>30752</xdr:rowOff>
    </xdr:to>
    <xdr:cxnSp macro="">
      <xdr:nvCxnSpPr>
        <xdr:cNvPr id="415" name="直線コネクタ 414"/>
        <xdr:cNvCxnSpPr/>
      </xdr:nvCxnSpPr>
      <xdr:spPr>
        <a:xfrm flipV="1">
          <a:off x="8750300" y="12225132"/>
          <a:ext cx="889000" cy="6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63715</xdr:rowOff>
    </xdr:from>
    <xdr:to>
      <xdr:col>14</xdr:col>
      <xdr:colOff>79375</xdr:colOff>
      <xdr:row>78</xdr:row>
      <xdr:rowOff>165315</xdr:rowOff>
    </xdr:to>
    <xdr:sp macro="" textlink="">
      <xdr:nvSpPr>
        <xdr:cNvPr id="416" name="フローチャート : 判断 415"/>
        <xdr:cNvSpPr/>
      </xdr:nvSpPr>
      <xdr:spPr>
        <a:xfrm>
          <a:off x="9588500" y="1343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156442</xdr:rowOff>
    </xdr:from>
    <xdr:ext cx="534377" cy="259045"/>
    <xdr:sp macro="" textlink="">
      <xdr:nvSpPr>
        <xdr:cNvPr id="417" name="テキスト ボックス 416"/>
        <xdr:cNvSpPr txBox="1"/>
      </xdr:nvSpPr>
      <xdr:spPr>
        <a:xfrm>
          <a:off x="9372111" y="135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30752</xdr:rowOff>
    </xdr:from>
    <xdr:to>
      <xdr:col>12</xdr:col>
      <xdr:colOff>511175</xdr:colOff>
      <xdr:row>77</xdr:row>
      <xdr:rowOff>13830</xdr:rowOff>
    </xdr:to>
    <xdr:cxnSp macro="">
      <xdr:nvCxnSpPr>
        <xdr:cNvPr id="418" name="直線コネクタ 417"/>
        <xdr:cNvCxnSpPr/>
      </xdr:nvCxnSpPr>
      <xdr:spPr>
        <a:xfrm flipV="1">
          <a:off x="7861300" y="12889502"/>
          <a:ext cx="889000" cy="3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65064</xdr:rowOff>
    </xdr:from>
    <xdr:to>
      <xdr:col>12</xdr:col>
      <xdr:colOff>561975</xdr:colOff>
      <xdr:row>78</xdr:row>
      <xdr:rowOff>166664</xdr:rowOff>
    </xdr:to>
    <xdr:sp macro="" textlink="">
      <xdr:nvSpPr>
        <xdr:cNvPr id="419" name="フローチャート : 判断 418"/>
        <xdr:cNvSpPr/>
      </xdr:nvSpPr>
      <xdr:spPr>
        <a:xfrm>
          <a:off x="8699500" y="134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157791</xdr:rowOff>
    </xdr:from>
    <xdr:ext cx="534377" cy="259045"/>
    <xdr:sp macro="" textlink="">
      <xdr:nvSpPr>
        <xdr:cNvPr id="420" name="テキスト ボックス 419"/>
        <xdr:cNvSpPr txBox="1"/>
      </xdr:nvSpPr>
      <xdr:spPr>
        <a:xfrm>
          <a:off x="8483111" y="135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13830</xdr:rowOff>
    </xdr:from>
    <xdr:to>
      <xdr:col>11</xdr:col>
      <xdr:colOff>307975</xdr:colOff>
      <xdr:row>78</xdr:row>
      <xdr:rowOff>113601</xdr:rowOff>
    </xdr:to>
    <xdr:cxnSp macro="">
      <xdr:nvCxnSpPr>
        <xdr:cNvPr id="421" name="直線コネクタ 420"/>
        <xdr:cNvCxnSpPr/>
      </xdr:nvCxnSpPr>
      <xdr:spPr>
        <a:xfrm flipV="1">
          <a:off x="6972300" y="13215480"/>
          <a:ext cx="889000" cy="27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96117</xdr:rowOff>
    </xdr:from>
    <xdr:to>
      <xdr:col>11</xdr:col>
      <xdr:colOff>358775</xdr:colOff>
      <xdr:row>79</xdr:row>
      <xdr:rowOff>26267</xdr:rowOff>
    </xdr:to>
    <xdr:sp macro="" textlink="">
      <xdr:nvSpPr>
        <xdr:cNvPr id="422" name="フローチャート : 判断 421"/>
        <xdr:cNvSpPr/>
      </xdr:nvSpPr>
      <xdr:spPr>
        <a:xfrm>
          <a:off x="7810500" y="1346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17394</xdr:rowOff>
    </xdr:from>
    <xdr:ext cx="534377" cy="259045"/>
    <xdr:sp macro="" textlink="">
      <xdr:nvSpPr>
        <xdr:cNvPr id="423" name="テキスト ボックス 422"/>
        <xdr:cNvSpPr txBox="1"/>
      </xdr:nvSpPr>
      <xdr:spPr>
        <a:xfrm>
          <a:off x="7594111" y="1356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115002</xdr:rowOff>
    </xdr:from>
    <xdr:to>
      <xdr:col>10</xdr:col>
      <xdr:colOff>155575</xdr:colOff>
      <xdr:row>79</xdr:row>
      <xdr:rowOff>45152</xdr:rowOff>
    </xdr:to>
    <xdr:sp macro="" textlink="">
      <xdr:nvSpPr>
        <xdr:cNvPr id="424" name="フローチャート : 判断 423"/>
        <xdr:cNvSpPr/>
      </xdr:nvSpPr>
      <xdr:spPr>
        <a:xfrm>
          <a:off x="6921500" y="1348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36279</xdr:rowOff>
    </xdr:from>
    <xdr:ext cx="534377" cy="259045"/>
    <xdr:sp macro="" textlink="">
      <xdr:nvSpPr>
        <xdr:cNvPr id="425" name="テキスト ボックス 424"/>
        <xdr:cNvSpPr txBox="1"/>
      </xdr:nvSpPr>
      <xdr:spPr>
        <a:xfrm>
          <a:off x="6705111" y="1358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28004</xdr:rowOff>
    </xdr:from>
    <xdr:to>
      <xdr:col>15</xdr:col>
      <xdr:colOff>231775</xdr:colOff>
      <xdr:row>77</xdr:row>
      <xdr:rowOff>129604</xdr:rowOff>
    </xdr:to>
    <xdr:sp macro="" textlink="">
      <xdr:nvSpPr>
        <xdr:cNvPr id="431" name="円/楕円 430"/>
        <xdr:cNvSpPr/>
      </xdr:nvSpPr>
      <xdr:spPr>
        <a:xfrm>
          <a:off x="10426700" y="132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50881</xdr:rowOff>
    </xdr:from>
    <xdr:ext cx="599010" cy="259045"/>
    <xdr:sp macro="" textlink="">
      <xdr:nvSpPr>
        <xdr:cNvPr id="432" name="商工費該当値テキスト"/>
        <xdr:cNvSpPr txBox="1"/>
      </xdr:nvSpPr>
      <xdr:spPr>
        <a:xfrm>
          <a:off x="10528300" y="1308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111,147</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1382</xdr:rowOff>
    </xdr:from>
    <xdr:to>
      <xdr:col>14</xdr:col>
      <xdr:colOff>79375</xdr:colOff>
      <xdr:row>71</xdr:row>
      <xdr:rowOff>102982</xdr:rowOff>
    </xdr:to>
    <xdr:sp macro="" textlink="">
      <xdr:nvSpPr>
        <xdr:cNvPr id="433" name="円/楕円 432"/>
        <xdr:cNvSpPr/>
      </xdr:nvSpPr>
      <xdr:spPr>
        <a:xfrm>
          <a:off x="9588500" y="121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119509</xdr:rowOff>
    </xdr:from>
    <xdr:ext cx="599010" cy="259045"/>
    <xdr:sp macro="" textlink="">
      <xdr:nvSpPr>
        <xdr:cNvPr id="434" name="テキスト ボックス 433"/>
        <xdr:cNvSpPr txBox="1"/>
      </xdr:nvSpPr>
      <xdr:spPr>
        <a:xfrm>
          <a:off x="9339794" y="1194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434,299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151402</xdr:rowOff>
    </xdr:from>
    <xdr:to>
      <xdr:col>12</xdr:col>
      <xdr:colOff>561975</xdr:colOff>
      <xdr:row>75</xdr:row>
      <xdr:rowOff>81552</xdr:rowOff>
    </xdr:to>
    <xdr:sp macro="" textlink="">
      <xdr:nvSpPr>
        <xdr:cNvPr id="435" name="円/楕円 434"/>
        <xdr:cNvSpPr/>
      </xdr:nvSpPr>
      <xdr:spPr>
        <a:xfrm>
          <a:off x="8699500" y="128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98079</xdr:rowOff>
    </xdr:from>
    <xdr:ext cx="599010" cy="259045"/>
    <xdr:sp macro="" textlink="">
      <xdr:nvSpPr>
        <xdr:cNvPr id="436" name="テキスト ボックス 435"/>
        <xdr:cNvSpPr txBox="1"/>
      </xdr:nvSpPr>
      <xdr:spPr>
        <a:xfrm>
          <a:off x="8450794" y="1261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230,861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134480</xdr:rowOff>
    </xdr:from>
    <xdr:to>
      <xdr:col>11</xdr:col>
      <xdr:colOff>358775</xdr:colOff>
      <xdr:row>77</xdr:row>
      <xdr:rowOff>64630</xdr:rowOff>
    </xdr:to>
    <xdr:sp macro="" textlink="">
      <xdr:nvSpPr>
        <xdr:cNvPr id="437" name="円/楕円 436"/>
        <xdr:cNvSpPr/>
      </xdr:nvSpPr>
      <xdr:spPr>
        <a:xfrm>
          <a:off x="7810500" y="131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81156</xdr:rowOff>
    </xdr:from>
    <xdr:ext cx="599010" cy="259045"/>
    <xdr:sp macro="" textlink="">
      <xdr:nvSpPr>
        <xdr:cNvPr id="438" name="テキスト ボックス 437"/>
        <xdr:cNvSpPr txBox="1"/>
      </xdr:nvSpPr>
      <xdr:spPr>
        <a:xfrm>
          <a:off x="7561794" y="1293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62801</xdr:rowOff>
    </xdr:from>
    <xdr:to>
      <xdr:col>10</xdr:col>
      <xdr:colOff>155575</xdr:colOff>
      <xdr:row>78</xdr:row>
      <xdr:rowOff>164401</xdr:rowOff>
    </xdr:to>
    <xdr:sp macro="" textlink="">
      <xdr:nvSpPr>
        <xdr:cNvPr id="439" name="円/楕円 438"/>
        <xdr:cNvSpPr/>
      </xdr:nvSpPr>
      <xdr:spPr>
        <a:xfrm>
          <a:off x="6921500" y="134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9478</xdr:rowOff>
    </xdr:from>
    <xdr:ext cx="534377" cy="259045"/>
    <xdr:sp macro="" textlink="">
      <xdr:nvSpPr>
        <xdr:cNvPr id="440" name="テキスト ボックス 439"/>
        <xdr:cNvSpPr txBox="1"/>
      </xdr:nvSpPr>
      <xdr:spPr>
        <a:xfrm>
          <a:off x="6705111" y="132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4" name="テキスト ボックス 45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6" name="テキスト ボックス 45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8" name="テキスト ボックス 45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60" name="テキスト ボックス 45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2" name="テキスト ボックス 46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4" name="直線コネクタ 463"/>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5"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6" name="直線コネクタ 465"/>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7"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8" name="直線コネクタ 467"/>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19483</xdr:rowOff>
    </xdr:from>
    <xdr:to>
      <xdr:col>15</xdr:col>
      <xdr:colOff>180975</xdr:colOff>
      <xdr:row>97</xdr:row>
      <xdr:rowOff>118059</xdr:rowOff>
    </xdr:to>
    <xdr:cxnSp macro="">
      <xdr:nvCxnSpPr>
        <xdr:cNvPr id="469" name="直線コネクタ 468"/>
        <xdr:cNvCxnSpPr/>
      </xdr:nvCxnSpPr>
      <xdr:spPr>
        <a:xfrm>
          <a:off x="9639300" y="16650133"/>
          <a:ext cx="838200" cy="9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70"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71" name="フローチャート : 判断 470"/>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19483</xdr:rowOff>
    </xdr:from>
    <xdr:to>
      <xdr:col>14</xdr:col>
      <xdr:colOff>28575</xdr:colOff>
      <xdr:row>97</xdr:row>
      <xdr:rowOff>94611</xdr:rowOff>
    </xdr:to>
    <xdr:cxnSp macro="">
      <xdr:nvCxnSpPr>
        <xdr:cNvPr id="472" name="直線コネクタ 471"/>
        <xdr:cNvCxnSpPr/>
      </xdr:nvCxnSpPr>
      <xdr:spPr>
        <a:xfrm flipV="1">
          <a:off x="8750300" y="16650133"/>
          <a:ext cx="889000" cy="7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3" name="フローチャート : 判断 472"/>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4" name="テキスト ボックス 473"/>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94611</xdr:rowOff>
    </xdr:from>
    <xdr:to>
      <xdr:col>12</xdr:col>
      <xdr:colOff>511175</xdr:colOff>
      <xdr:row>98</xdr:row>
      <xdr:rowOff>8787</xdr:rowOff>
    </xdr:to>
    <xdr:cxnSp macro="">
      <xdr:nvCxnSpPr>
        <xdr:cNvPr id="475" name="直線コネクタ 474"/>
        <xdr:cNvCxnSpPr/>
      </xdr:nvCxnSpPr>
      <xdr:spPr>
        <a:xfrm flipV="1">
          <a:off x="7861300" y="16725261"/>
          <a:ext cx="889000" cy="8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6" name="フローチャート : 判断 475"/>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7" name="テキスト ボックス 476"/>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8787</xdr:rowOff>
    </xdr:from>
    <xdr:to>
      <xdr:col>11</xdr:col>
      <xdr:colOff>307975</xdr:colOff>
      <xdr:row>98</xdr:row>
      <xdr:rowOff>13160</xdr:rowOff>
    </xdr:to>
    <xdr:cxnSp macro="">
      <xdr:nvCxnSpPr>
        <xdr:cNvPr id="478" name="直線コネクタ 477"/>
        <xdr:cNvCxnSpPr/>
      </xdr:nvCxnSpPr>
      <xdr:spPr>
        <a:xfrm flipV="1">
          <a:off x="6972300" y="16810887"/>
          <a:ext cx="889000" cy="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9" name="フローチャート : 判断 478"/>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80" name="テキスト ボックス 479"/>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81" name="フローチャート : 判断 480"/>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2" name="テキスト ボックス 481"/>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67259</xdr:rowOff>
    </xdr:from>
    <xdr:to>
      <xdr:col>15</xdr:col>
      <xdr:colOff>231775</xdr:colOff>
      <xdr:row>97</xdr:row>
      <xdr:rowOff>168859</xdr:rowOff>
    </xdr:to>
    <xdr:sp macro="" textlink="">
      <xdr:nvSpPr>
        <xdr:cNvPr id="488" name="円/楕円 487"/>
        <xdr:cNvSpPr/>
      </xdr:nvSpPr>
      <xdr:spPr>
        <a:xfrm>
          <a:off x="10426700" y="16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90136</xdr:rowOff>
    </xdr:from>
    <xdr:ext cx="599010" cy="259045"/>
    <xdr:sp macro="" textlink="">
      <xdr:nvSpPr>
        <xdr:cNvPr id="489" name="土木費該当値テキスト"/>
        <xdr:cNvSpPr txBox="1"/>
      </xdr:nvSpPr>
      <xdr:spPr>
        <a:xfrm>
          <a:off x="10528300" y="1654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353,399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140133</xdr:rowOff>
    </xdr:from>
    <xdr:to>
      <xdr:col>14</xdr:col>
      <xdr:colOff>79375</xdr:colOff>
      <xdr:row>97</xdr:row>
      <xdr:rowOff>70283</xdr:rowOff>
    </xdr:to>
    <xdr:sp macro="" textlink="">
      <xdr:nvSpPr>
        <xdr:cNvPr id="490" name="円/楕円 489"/>
        <xdr:cNvSpPr/>
      </xdr:nvSpPr>
      <xdr:spPr>
        <a:xfrm>
          <a:off x="9588500" y="165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86810</xdr:rowOff>
    </xdr:from>
    <xdr:ext cx="599010" cy="259045"/>
    <xdr:sp macro="" textlink="">
      <xdr:nvSpPr>
        <xdr:cNvPr id="491" name="テキスト ボックス 490"/>
        <xdr:cNvSpPr txBox="1"/>
      </xdr:nvSpPr>
      <xdr:spPr>
        <a:xfrm>
          <a:off x="9339794" y="1637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43811</xdr:rowOff>
    </xdr:from>
    <xdr:to>
      <xdr:col>12</xdr:col>
      <xdr:colOff>561975</xdr:colOff>
      <xdr:row>97</xdr:row>
      <xdr:rowOff>145411</xdr:rowOff>
    </xdr:to>
    <xdr:sp macro="" textlink="">
      <xdr:nvSpPr>
        <xdr:cNvPr id="492" name="円/楕円 491"/>
        <xdr:cNvSpPr/>
      </xdr:nvSpPr>
      <xdr:spPr>
        <a:xfrm>
          <a:off x="8699500" y="166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161938</xdr:rowOff>
    </xdr:from>
    <xdr:ext cx="599010" cy="259045"/>
    <xdr:sp macro="" textlink="">
      <xdr:nvSpPr>
        <xdr:cNvPr id="493" name="テキスト ボックス 492"/>
        <xdr:cNvSpPr txBox="1"/>
      </xdr:nvSpPr>
      <xdr:spPr>
        <a:xfrm>
          <a:off x="8450794" y="1644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384,171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129437</xdr:rowOff>
    </xdr:from>
    <xdr:to>
      <xdr:col>11</xdr:col>
      <xdr:colOff>358775</xdr:colOff>
      <xdr:row>98</xdr:row>
      <xdr:rowOff>59587</xdr:rowOff>
    </xdr:to>
    <xdr:sp macro="" textlink="">
      <xdr:nvSpPr>
        <xdr:cNvPr id="494" name="円/楕円 493"/>
        <xdr:cNvSpPr/>
      </xdr:nvSpPr>
      <xdr:spPr>
        <a:xfrm>
          <a:off x="7810500" y="167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76114</xdr:rowOff>
    </xdr:from>
    <xdr:ext cx="599010" cy="259045"/>
    <xdr:sp macro="" textlink="">
      <xdr:nvSpPr>
        <xdr:cNvPr id="495" name="テキスト ボックス 494"/>
        <xdr:cNvSpPr txBox="1"/>
      </xdr:nvSpPr>
      <xdr:spPr>
        <a:xfrm>
          <a:off x="7561794" y="1653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271,801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133810</xdr:rowOff>
    </xdr:from>
    <xdr:to>
      <xdr:col>10</xdr:col>
      <xdr:colOff>155575</xdr:colOff>
      <xdr:row>98</xdr:row>
      <xdr:rowOff>63960</xdr:rowOff>
    </xdr:to>
    <xdr:sp macro="" textlink="">
      <xdr:nvSpPr>
        <xdr:cNvPr id="496" name="円/楕円 495"/>
        <xdr:cNvSpPr/>
      </xdr:nvSpPr>
      <xdr:spPr>
        <a:xfrm>
          <a:off x="6921500" y="167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80487</xdr:rowOff>
    </xdr:from>
    <xdr:ext cx="599010" cy="259045"/>
    <xdr:sp macro="" textlink="">
      <xdr:nvSpPr>
        <xdr:cNvPr id="497" name="テキスト ボックス 496"/>
        <xdr:cNvSpPr txBox="1"/>
      </xdr:nvSpPr>
      <xdr:spPr>
        <a:xfrm>
          <a:off x="6672794" y="1653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11" name="テキスト ボックス 51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3" name="テキスト ボックス 51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5" name="テキスト ボックス 51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9" name="直線コネクタ 518"/>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20"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21" name="直線コネクタ 520"/>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2"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3" name="直線コネクタ 522"/>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166106</xdr:rowOff>
    </xdr:from>
    <xdr:to>
      <xdr:col>23</xdr:col>
      <xdr:colOff>517525</xdr:colOff>
      <xdr:row>37</xdr:row>
      <xdr:rowOff>21560</xdr:rowOff>
    </xdr:to>
    <xdr:cxnSp macro="">
      <xdr:nvCxnSpPr>
        <xdr:cNvPr id="524" name="直線コネクタ 523"/>
        <xdr:cNvCxnSpPr/>
      </xdr:nvCxnSpPr>
      <xdr:spPr>
        <a:xfrm>
          <a:off x="15481300" y="6338306"/>
          <a:ext cx="838200" cy="2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5"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6" name="フローチャート : 判断 525"/>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166106</xdr:rowOff>
    </xdr:from>
    <xdr:to>
      <xdr:col>22</xdr:col>
      <xdr:colOff>365125</xdr:colOff>
      <xdr:row>37</xdr:row>
      <xdr:rowOff>12024</xdr:rowOff>
    </xdr:to>
    <xdr:cxnSp macro="">
      <xdr:nvCxnSpPr>
        <xdr:cNvPr id="527" name="直線コネクタ 526"/>
        <xdr:cNvCxnSpPr/>
      </xdr:nvCxnSpPr>
      <xdr:spPr>
        <a:xfrm flipV="1">
          <a:off x="14592300" y="6338306"/>
          <a:ext cx="889000" cy="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8" name="フローチャート : 判断 527"/>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9" name="テキスト ボックス 528"/>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12024</xdr:rowOff>
    </xdr:from>
    <xdr:to>
      <xdr:col>21</xdr:col>
      <xdr:colOff>161925</xdr:colOff>
      <xdr:row>37</xdr:row>
      <xdr:rowOff>45217</xdr:rowOff>
    </xdr:to>
    <xdr:cxnSp macro="">
      <xdr:nvCxnSpPr>
        <xdr:cNvPr id="530" name="直線コネクタ 529"/>
        <xdr:cNvCxnSpPr/>
      </xdr:nvCxnSpPr>
      <xdr:spPr>
        <a:xfrm flipV="1">
          <a:off x="13703300" y="6355674"/>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31" name="フローチャート : 判断 530"/>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2" name="テキスト ボックス 531"/>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45217</xdr:rowOff>
    </xdr:from>
    <xdr:to>
      <xdr:col>19</xdr:col>
      <xdr:colOff>644525</xdr:colOff>
      <xdr:row>37</xdr:row>
      <xdr:rowOff>46459</xdr:rowOff>
    </xdr:to>
    <xdr:cxnSp macro="">
      <xdr:nvCxnSpPr>
        <xdr:cNvPr id="533" name="直線コネクタ 532"/>
        <xdr:cNvCxnSpPr/>
      </xdr:nvCxnSpPr>
      <xdr:spPr>
        <a:xfrm flipV="1">
          <a:off x="12814300" y="6388867"/>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4" name="フローチャート : 判断 533"/>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5" name="テキスト ボックス 534"/>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6" name="フローチャート : 判断 535"/>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7" name="テキスト ボックス 536"/>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142210</xdr:rowOff>
    </xdr:from>
    <xdr:to>
      <xdr:col>23</xdr:col>
      <xdr:colOff>568325</xdr:colOff>
      <xdr:row>37</xdr:row>
      <xdr:rowOff>72360</xdr:rowOff>
    </xdr:to>
    <xdr:sp macro="" textlink="">
      <xdr:nvSpPr>
        <xdr:cNvPr id="543" name="円/楕円 542"/>
        <xdr:cNvSpPr/>
      </xdr:nvSpPr>
      <xdr:spPr>
        <a:xfrm>
          <a:off x="16268700" y="63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165087</xdr:rowOff>
    </xdr:from>
    <xdr:ext cx="599010" cy="259045"/>
    <xdr:sp macro="" textlink="">
      <xdr:nvSpPr>
        <xdr:cNvPr id="544" name="消防費該当値テキスト"/>
        <xdr:cNvSpPr txBox="1"/>
      </xdr:nvSpPr>
      <xdr:spPr>
        <a:xfrm>
          <a:off x="16370300" y="616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115306</xdr:rowOff>
    </xdr:from>
    <xdr:to>
      <xdr:col>22</xdr:col>
      <xdr:colOff>415925</xdr:colOff>
      <xdr:row>37</xdr:row>
      <xdr:rowOff>45456</xdr:rowOff>
    </xdr:to>
    <xdr:sp macro="" textlink="">
      <xdr:nvSpPr>
        <xdr:cNvPr id="545" name="円/楕円 544"/>
        <xdr:cNvSpPr/>
      </xdr:nvSpPr>
      <xdr:spPr>
        <a:xfrm>
          <a:off x="15430500" y="62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61983</xdr:rowOff>
    </xdr:from>
    <xdr:ext cx="599010" cy="259045"/>
    <xdr:sp macro="" textlink="">
      <xdr:nvSpPr>
        <xdr:cNvPr id="546" name="テキスト ボックス 545"/>
        <xdr:cNvSpPr txBox="1"/>
      </xdr:nvSpPr>
      <xdr:spPr>
        <a:xfrm>
          <a:off x="15181794" y="60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138,449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132674</xdr:rowOff>
    </xdr:from>
    <xdr:to>
      <xdr:col>21</xdr:col>
      <xdr:colOff>212725</xdr:colOff>
      <xdr:row>37</xdr:row>
      <xdr:rowOff>62824</xdr:rowOff>
    </xdr:to>
    <xdr:sp macro="" textlink="">
      <xdr:nvSpPr>
        <xdr:cNvPr id="547" name="円/楕円 546"/>
        <xdr:cNvSpPr/>
      </xdr:nvSpPr>
      <xdr:spPr>
        <a:xfrm>
          <a:off x="14541500" y="630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79351</xdr:rowOff>
    </xdr:from>
    <xdr:ext cx="599010" cy="259045"/>
    <xdr:sp macro="" textlink="">
      <xdr:nvSpPr>
        <xdr:cNvPr id="548" name="テキスト ボックス 547"/>
        <xdr:cNvSpPr txBox="1"/>
      </xdr:nvSpPr>
      <xdr:spPr>
        <a:xfrm>
          <a:off x="14292794" y="608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130,851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165867</xdr:rowOff>
    </xdr:from>
    <xdr:to>
      <xdr:col>20</xdr:col>
      <xdr:colOff>9525</xdr:colOff>
      <xdr:row>37</xdr:row>
      <xdr:rowOff>96017</xdr:rowOff>
    </xdr:to>
    <xdr:sp macro="" textlink="">
      <xdr:nvSpPr>
        <xdr:cNvPr id="549" name="円/楕円 548"/>
        <xdr:cNvSpPr/>
      </xdr:nvSpPr>
      <xdr:spPr>
        <a:xfrm>
          <a:off x="13652500" y="63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112544</xdr:rowOff>
    </xdr:from>
    <xdr:ext cx="599010" cy="259045"/>
    <xdr:sp macro="" textlink="">
      <xdr:nvSpPr>
        <xdr:cNvPr id="550" name="テキスト ボックス 549"/>
        <xdr:cNvSpPr txBox="1"/>
      </xdr:nvSpPr>
      <xdr:spPr>
        <a:xfrm>
          <a:off x="13403794" y="611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116,331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167109</xdr:rowOff>
    </xdr:from>
    <xdr:to>
      <xdr:col>18</xdr:col>
      <xdr:colOff>492125</xdr:colOff>
      <xdr:row>37</xdr:row>
      <xdr:rowOff>97259</xdr:rowOff>
    </xdr:to>
    <xdr:sp macro="" textlink="">
      <xdr:nvSpPr>
        <xdr:cNvPr id="551" name="円/楕円 550"/>
        <xdr:cNvSpPr/>
      </xdr:nvSpPr>
      <xdr:spPr>
        <a:xfrm>
          <a:off x="12763500" y="63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113786</xdr:rowOff>
    </xdr:from>
    <xdr:ext cx="599010" cy="259045"/>
    <xdr:sp macro="" textlink="">
      <xdr:nvSpPr>
        <xdr:cNvPr id="552" name="テキスト ボックス 551"/>
        <xdr:cNvSpPr txBox="1"/>
      </xdr:nvSpPr>
      <xdr:spPr>
        <a:xfrm>
          <a:off x="12514794" y="611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6" name="テキスト ボックス 56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4" name="テキスト ボックス 57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6" name="直線コネクタ 575"/>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7"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8" name="直線コネクタ 577"/>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9"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80" name="直線コネクタ 579"/>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111434</xdr:rowOff>
    </xdr:from>
    <xdr:to>
      <xdr:col>23</xdr:col>
      <xdr:colOff>517525</xdr:colOff>
      <xdr:row>57</xdr:row>
      <xdr:rowOff>129830</xdr:rowOff>
    </xdr:to>
    <xdr:cxnSp macro="">
      <xdr:nvCxnSpPr>
        <xdr:cNvPr id="581" name="直線コネクタ 580"/>
        <xdr:cNvCxnSpPr/>
      </xdr:nvCxnSpPr>
      <xdr:spPr>
        <a:xfrm>
          <a:off x="15481300" y="9884084"/>
          <a:ext cx="8382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2"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3" name="フローチャート : 判断 582"/>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111434</xdr:rowOff>
    </xdr:from>
    <xdr:to>
      <xdr:col>22</xdr:col>
      <xdr:colOff>365125</xdr:colOff>
      <xdr:row>57</xdr:row>
      <xdr:rowOff>158447</xdr:rowOff>
    </xdr:to>
    <xdr:cxnSp macro="">
      <xdr:nvCxnSpPr>
        <xdr:cNvPr id="584" name="直線コネクタ 583"/>
        <xdr:cNvCxnSpPr/>
      </xdr:nvCxnSpPr>
      <xdr:spPr>
        <a:xfrm flipV="1">
          <a:off x="14592300" y="9884084"/>
          <a:ext cx="889000" cy="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5" name="フローチャート : 判断 584"/>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6" name="テキスト ボックス 585"/>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151229</xdr:rowOff>
    </xdr:from>
    <xdr:to>
      <xdr:col>21</xdr:col>
      <xdr:colOff>161925</xdr:colOff>
      <xdr:row>57</xdr:row>
      <xdr:rowOff>158447</xdr:rowOff>
    </xdr:to>
    <xdr:cxnSp macro="">
      <xdr:nvCxnSpPr>
        <xdr:cNvPr id="587" name="直線コネクタ 586"/>
        <xdr:cNvCxnSpPr/>
      </xdr:nvCxnSpPr>
      <xdr:spPr>
        <a:xfrm>
          <a:off x="13703300" y="9923879"/>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8" name="フローチャート : 判断 587"/>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9" name="テキスト ボックス 588"/>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104917</xdr:rowOff>
    </xdr:from>
    <xdr:to>
      <xdr:col>19</xdr:col>
      <xdr:colOff>644525</xdr:colOff>
      <xdr:row>57</xdr:row>
      <xdr:rowOff>151229</xdr:rowOff>
    </xdr:to>
    <xdr:cxnSp macro="">
      <xdr:nvCxnSpPr>
        <xdr:cNvPr id="590" name="直線コネクタ 589"/>
        <xdr:cNvCxnSpPr/>
      </xdr:nvCxnSpPr>
      <xdr:spPr>
        <a:xfrm>
          <a:off x="12814300" y="9877567"/>
          <a:ext cx="889000" cy="4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91" name="フローチャート : 判断 590"/>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2" name="テキスト ボックス 591"/>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3" name="フローチャート : 判断 592"/>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4" name="テキスト ボックス 593"/>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79030</xdr:rowOff>
    </xdr:from>
    <xdr:to>
      <xdr:col>23</xdr:col>
      <xdr:colOff>568325</xdr:colOff>
      <xdr:row>58</xdr:row>
      <xdr:rowOff>9180</xdr:rowOff>
    </xdr:to>
    <xdr:sp macro="" textlink="">
      <xdr:nvSpPr>
        <xdr:cNvPr id="600" name="円/楕円 599"/>
        <xdr:cNvSpPr/>
      </xdr:nvSpPr>
      <xdr:spPr>
        <a:xfrm>
          <a:off x="16268700" y="98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101907</xdr:rowOff>
    </xdr:from>
    <xdr:ext cx="599010" cy="259045"/>
    <xdr:sp macro="" textlink="">
      <xdr:nvSpPr>
        <xdr:cNvPr id="601" name="教育費該当値テキスト"/>
        <xdr:cNvSpPr txBox="1"/>
      </xdr:nvSpPr>
      <xdr:spPr>
        <a:xfrm>
          <a:off x="16370300" y="970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135,181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60634</xdr:rowOff>
    </xdr:from>
    <xdr:to>
      <xdr:col>22</xdr:col>
      <xdr:colOff>415925</xdr:colOff>
      <xdr:row>57</xdr:row>
      <xdr:rowOff>162234</xdr:rowOff>
    </xdr:to>
    <xdr:sp macro="" textlink="">
      <xdr:nvSpPr>
        <xdr:cNvPr id="602" name="円/楕円 601"/>
        <xdr:cNvSpPr/>
      </xdr:nvSpPr>
      <xdr:spPr>
        <a:xfrm>
          <a:off x="15430500" y="98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7311</xdr:rowOff>
    </xdr:from>
    <xdr:ext cx="599010" cy="259045"/>
    <xdr:sp macro="" textlink="">
      <xdr:nvSpPr>
        <xdr:cNvPr id="603" name="テキスト ボックス 602"/>
        <xdr:cNvSpPr txBox="1"/>
      </xdr:nvSpPr>
      <xdr:spPr>
        <a:xfrm>
          <a:off x="15181794" y="960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107647</xdr:rowOff>
    </xdr:from>
    <xdr:to>
      <xdr:col>21</xdr:col>
      <xdr:colOff>212725</xdr:colOff>
      <xdr:row>58</xdr:row>
      <xdr:rowOff>37797</xdr:rowOff>
    </xdr:to>
    <xdr:sp macro="" textlink="">
      <xdr:nvSpPr>
        <xdr:cNvPr id="604" name="円/楕円 603"/>
        <xdr:cNvSpPr/>
      </xdr:nvSpPr>
      <xdr:spPr>
        <a:xfrm>
          <a:off x="14541500" y="98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28924</xdr:rowOff>
    </xdr:from>
    <xdr:ext cx="599010" cy="259045"/>
    <xdr:sp macro="" textlink="">
      <xdr:nvSpPr>
        <xdr:cNvPr id="605" name="テキスト ボックス 604"/>
        <xdr:cNvSpPr txBox="1"/>
      </xdr:nvSpPr>
      <xdr:spPr>
        <a:xfrm>
          <a:off x="14292794" y="997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100429</xdr:rowOff>
    </xdr:from>
    <xdr:to>
      <xdr:col>20</xdr:col>
      <xdr:colOff>9525</xdr:colOff>
      <xdr:row>58</xdr:row>
      <xdr:rowOff>30579</xdr:rowOff>
    </xdr:to>
    <xdr:sp macro="" textlink="">
      <xdr:nvSpPr>
        <xdr:cNvPr id="606" name="円/楕円 605"/>
        <xdr:cNvSpPr/>
      </xdr:nvSpPr>
      <xdr:spPr>
        <a:xfrm>
          <a:off x="13652500" y="98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47106</xdr:rowOff>
    </xdr:from>
    <xdr:ext cx="599010" cy="259045"/>
    <xdr:sp macro="" textlink="">
      <xdr:nvSpPr>
        <xdr:cNvPr id="607" name="テキスト ボックス 606"/>
        <xdr:cNvSpPr txBox="1"/>
      </xdr:nvSpPr>
      <xdr:spPr>
        <a:xfrm>
          <a:off x="13403794" y="964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54117</xdr:rowOff>
    </xdr:from>
    <xdr:to>
      <xdr:col>18</xdr:col>
      <xdr:colOff>492125</xdr:colOff>
      <xdr:row>57</xdr:row>
      <xdr:rowOff>155717</xdr:rowOff>
    </xdr:to>
    <xdr:sp macro="" textlink="">
      <xdr:nvSpPr>
        <xdr:cNvPr id="608" name="円/楕円 607"/>
        <xdr:cNvSpPr/>
      </xdr:nvSpPr>
      <xdr:spPr>
        <a:xfrm>
          <a:off x="12763500" y="98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794</xdr:rowOff>
    </xdr:from>
    <xdr:ext cx="599010" cy="259045"/>
    <xdr:sp macro="" textlink="">
      <xdr:nvSpPr>
        <xdr:cNvPr id="609" name="テキスト ボックス 608"/>
        <xdr:cNvSpPr txBox="1"/>
      </xdr:nvSpPr>
      <xdr:spPr>
        <a:xfrm>
          <a:off x="12514794" y="960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3" name="テキスト ボックス 62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31" name="直線コネクタ 630"/>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2"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4"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5" name="直線コネクタ 634"/>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57527</xdr:rowOff>
    </xdr:from>
    <xdr:to>
      <xdr:col>23</xdr:col>
      <xdr:colOff>517525</xdr:colOff>
      <xdr:row>78</xdr:row>
      <xdr:rowOff>139700</xdr:rowOff>
    </xdr:to>
    <xdr:cxnSp macro="">
      <xdr:nvCxnSpPr>
        <xdr:cNvPr id="636" name="直線コネクタ 635"/>
        <xdr:cNvCxnSpPr/>
      </xdr:nvCxnSpPr>
      <xdr:spPr>
        <a:xfrm>
          <a:off x="15481300" y="13430627"/>
          <a:ext cx="838200" cy="8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7"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8" name="フローチャート : 判断 637"/>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57527</xdr:rowOff>
    </xdr:from>
    <xdr:to>
      <xdr:col>22</xdr:col>
      <xdr:colOff>365125</xdr:colOff>
      <xdr:row>78</xdr:row>
      <xdr:rowOff>139700</xdr:rowOff>
    </xdr:to>
    <xdr:cxnSp macro="">
      <xdr:nvCxnSpPr>
        <xdr:cNvPr id="639" name="直線コネクタ 638"/>
        <xdr:cNvCxnSpPr/>
      </xdr:nvCxnSpPr>
      <xdr:spPr>
        <a:xfrm flipV="1">
          <a:off x="14592300" y="13430627"/>
          <a:ext cx="889000" cy="8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40" name="フローチャート : 判断 639"/>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41" name="テキスト ボックス 640"/>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114449</xdr:rowOff>
    </xdr:from>
    <xdr:to>
      <xdr:col>21</xdr:col>
      <xdr:colOff>161925</xdr:colOff>
      <xdr:row>78</xdr:row>
      <xdr:rowOff>139700</xdr:rowOff>
    </xdr:to>
    <xdr:cxnSp macro="">
      <xdr:nvCxnSpPr>
        <xdr:cNvPr id="642" name="直線コネクタ 641"/>
        <xdr:cNvCxnSpPr/>
      </xdr:nvCxnSpPr>
      <xdr:spPr>
        <a:xfrm>
          <a:off x="13703300" y="13487549"/>
          <a:ext cx="8890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3" name="フローチャート : 判断 642"/>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4" name="テキスト ボックス 643"/>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114449</xdr:rowOff>
    </xdr:from>
    <xdr:to>
      <xdr:col>19</xdr:col>
      <xdr:colOff>644525</xdr:colOff>
      <xdr:row>78</xdr:row>
      <xdr:rowOff>139700</xdr:rowOff>
    </xdr:to>
    <xdr:cxnSp macro="">
      <xdr:nvCxnSpPr>
        <xdr:cNvPr id="645" name="直線コネクタ 644"/>
        <xdr:cNvCxnSpPr/>
      </xdr:nvCxnSpPr>
      <xdr:spPr>
        <a:xfrm flipV="1">
          <a:off x="12814300" y="13487549"/>
          <a:ext cx="8890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6" name="フローチャート : 判断 645"/>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7" name="テキスト ボックス 646"/>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8" name="フローチャート : 判断 647"/>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9" name="テキスト ボックス 648"/>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5" name="円/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6"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6727</xdr:rowOff>
    </xdr:from>
    <xdr:to>
      <xdr:col>22</xdr:col>
      <xdr:colOff>415925</xdr:colOff>
      <xdr:row>78</xdr:row>
      <xdr:rowOff>108327</xdr:rowOff>
    </xdr:to>
    <xdr:sp macro="" textlink="">
      <xdr:nvSpPr>
        <xdr:cNvPr id="657" name="円/楕円 656"/>
        <xdr:cNvSpPr/>
      </xdr:nvSpPr>
      <xdr:spPr>
        <a:xfrm>
          <a:off x="15430500" y="133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124854</xdr:rowOff>
    </xdr:from>
    <xdr:ext cx="534377" cy="259045"/>
    <xdr:sp macro="" textlink="">
      <xdr:nvSpPr>
        <xdr:cNvPr id="658" name="テキスト ボックス 657"/>
        <xdr:cNvSpPr txBox="1"/>
      </xdr:nvSpPr>
      <xdr:spPr>
        <a:xfrm>
          <a:off x="15214111" y="131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9" name="円/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0" name="テキスト ボックス 659"/>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63649</xdr:rowOff>
    </xdr:from>
    <xdr:to>
      <xdr:col>20</xdr:col>
      <xdr:colOff>9525</xdr:colOff>
      <xdr:row>78</xdr:row>
      <xdr:rowOff>165249</xdr:rowOff>
    </xdr:to>
    <xdr:sp macro="" textlink="">
      <xdr:nvSpPr>
        <xdr:cNvPr id="661" name="円/楕円 660"/>
        <xdr:cNvSpPr/>
      </xdr:nvSpPr>
      <xdr:spPr>
        <a:xfrm>
          <a:off x="13652500" y="134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156376</xdr:rowOff>
    </xdr:from>
    <xdr:ext cx="534377" cy="259045"/>
    <xdr:sp macro="" textlink="">
      <xdr:nvSpPr>
        <xdr:cNvPr id="662" name="テキスト ボックス 661"/>
        <xdr:cNvSpPr txBox="1"/>
      </xdr:nvSpPr>
      <xdr:spPr>
        <a:xfrm>
          <a:off x="13436111" y="1352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3" name="円/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4" name="テキスト ボックス 663"/>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8" name="直線コネクタ 687"/>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9"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90" name="直線コネクタ 689"/>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91"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2" name="直線コネクタ 691"/>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72499</xdr:rowOff>
    </xdr:from>
    <xdr:to>
      <xdr:col>23</xdr:col>
      <xdr:colOff>517525</xdr:colOff>
      <xdr:row>97</xdr:row>
      <xdr:rowOff>73050</xdr:rowOff>
    </xdr:to>
    <xdr:cxnSp macro="">
      <xdr:nvCxnSpPr>
        <xdr:cNvPr id="693" name="直線コネクタ 692"/>
        <xdr:cNvCxnSpPr/>
      </xdr:nvCxnSpPr>
      <xdr:spPr>
        <a:xfrm flipV="1">
          <a:off x="15481300" y="16703149"/>
          <a:ext cx="8382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4"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5" name="フローチャート : 判断 694"/>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21752</xdr:rowOff>
    </xdr:from>
    <xdr:to>
      <xdr:col>22</xdr:col>
      <xdr:colOff>365125</xdr:colOff>
      <xdr:row>97</xdr:row>
      <xdr:rowOff>73050</xdr:rowOff>
    </xdr:to>
    <xdr:cxnSp macro="">
      <xdr:nvCxnSpPr>
        <xdr:cNvPr id="696" name="直線コネクタ 695"/>
        <xdr:cNvCxnSpPr/>
      </xdr:nvCxnSpPr>
      <xdr:spPr>
        <a:xfrm>
          <a:off x="14592300" y="16652402"/>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7" name="フローチャート : 判断 696"/>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8" name="テキスト ボックス 697"/>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21752</xdr:rowOff>
    </xdr:from>
    <xdr:to>
      <xdr:col>21</xdr:col>
      <xdr:colOff>161925</xdr:colOff>
      <xdr:row>97</xdr:row>
      <xdr:rowOff>33282</xdr:rowOff>
    </xdr:to>
    <xdr:cxnSp macro="">
      <xdr:nvCxnSpPr>
        <xdr:cNvPr id="699" name="直線コネクタ 698"/>
        <xdr:cNvCxnSpPr/>
      </xdr:nvCxnSpPr>
      <xdr:spPr>
        <a:xfrm flipV="1">
          <a:off x="13703300" y="16652402"/>
          <a:ext cx="889000" cy="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700" name="フローチャート : 判断 699"/>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701" name="テキスト ボックス 700"/>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26513</xdr:rowOff>
    </xdr:from>
    <xdr:to>
      <xdr:col>19</xdr:col>
      <xdr:colOff>644525</xdr:colOff>
      <xdr:row>97</xdr:row>
      <xdr:rowOff>33282</xdr:rowOff>
    </xdr:to>
    <xdr:cxnSp macro="">
      <xdr:nvCxnSpPr>
        <xdr:cNvPr id="702" name="直線コネクタ 701"/>
        <xdr:cNvCxnSpPr/>
      </xdr:nvCxnSpPr>
      <xdr:spPr>
        <a:xfrm>
          <a:off x="12814300" y="16657163"/>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3" name="フローチャート : 判断 702"/>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4" name="テキスト ボックス 703"/>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5" name="フローチャート : 判断 704"/>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6" name="テキスト ボックス 705"/>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21699</xdr:rowOff>
    </xdr:from>
    <xdr:to>
      <xdr:col>23</xdr:col>
      <xdr:colOff>568325</xdr:colOff>
      <xdr:row>97</xdr:row>
      <xdr:rowOff>123299</xdr:rowOff>
    </xdr:to>
    <xdr:sp macro="" textlink="">
      <xdr:nvSpPr>
        <xdr:cNvPr id="712" name="円/楕円 711"/>
        <xdr:cNvSpPr/>
      </xdr:nvSpPr>
      <xdr:spPr>
        <a:xfrm>
          <a:off x="16268700" y="166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44576</xdr:rowOff>
    </xdr:from>
    <xdr:ext cx="599010" cy="259045"/>
    <xdr:sp macro="" textlink="">
      <xdr:nvSpPr>
        <xdr:cNvPr id="713" name="公債費該当値テキスト"/>
        <xdr:cNvSpPr txBox="1"/>
      </xdr:nvSpPr>
      <xdr:spPr>
        <a:xfrm>
          <a:off x="16370300" y="1650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22250</xdr:rowOff>
    </xdr:from>
    <xdr:to>
      <xdr:col>22</xdr:col>
      <xdr:colOff>415925</xdr:colOff>
      <xdr:row>97</xdr:row>
      <xdr:rowOff>123850</xdr:rowOff>
    </xdr:to>
    <xdr:sp macro="" textlink="">
      <xdr:nvSpPr>
        <xdr:cNvPr id="714" name="円/楕円 713"/>
        <xdr:cNvSpPr/>
      </xdr:nvSpPr>
      <xdr:spPr>
        <a:xfrm>
          <a:off x="15430500" y="166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140377</xdr:rowOff>
    </xdr:from>
    <xdr:ext cx="599010" cy="259045"/>
    <xdr:sp macro="" textlink="">
      <xdr:nvSpPr>
        <xdr:cNvPr id="715" name="テキスト ボックス 714"/>
        <xdr:cNvSpPr txBox="1"/>
      </xdr:nvSpPr>
      <xdr:spPr>
        <a:xfrm>
          <a:off x="15181794" y="1642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142402</xdr:rowOff>
    </xdr:from>
    <xdr:to>
      <xdr:col>21</xdr:col>
      <xdr:colOff>212725</xdr:colOff>
      <xdr:row>97</xdr:row>
      <xdr:rowOff>72552</xdr:rowOff>
    </xdr:to>
    <xdr:sp macro="" textlink="">
      <xdr:nvSpPr>
        <xdr:cNvPr id="716" name="円/楕円 715"/>
        <xdr:cNvSpPr/>
      </xdr:nvSpPr>
      <xdr:spPr>
        <a:xfrm>
          <a:off x="14541500" y="166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89079</xdr:rowOff>
    </xdr:from>
    <xdr:ext cx="599010" cy="259045"/>
    <xdr:sp macro="" textlink="">
      <xdr:nvSpPr>
        <xdr:cNvPr id="717" name="テキスト ボックス 716"/>
        <xdr:cNvSpPr txBox="1"/>
      </xdr:nvSpPr>
      <xdr:spPr>
        <a:xfrm>
          <a:off x="14292794" y="1637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191,915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153932</xdr:rowOff>
    </xdr:from>
    <xdr:to>
      <xdr:col>20</xdr:col>
      <xdr:colOff>9525</xdr:colOff>
      <xdr:row>97</xdr:row>
      <xdr:rowOff>84082</xdr:rowOff>
    </xdr:to>
    <xdr:sp macro="" textlink="">
      <xdr:nvSpPr>
        <xdr:cNvPr id="718" name="円/楕円 717"/>
        <xdr:cNvSpPr/>
      </xdr:nvSpPr>
      <xdr:spPr>
        <a:xfrm>
          <a:off x="13652500" y="166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100609</xdr:rowOff>
    </xdr:from>
    <xdr:ext cx="599010" cy="259045"/>
    <xdr:sp macro="" textlink="">
      <xdr:nvSpPr>
        <xdr:cNvPr id="719" name="テキスト ボックス 718"/>
        <xdr:cNvSpPr txBox="1"/>
      </xdr:nvSpPr>
      <xdr:spPr>
        <a:xfrm>
          <a:off x="13403794" y="1638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185,863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147163</xdr:rowOff>
    </xdr:from>
    <xdr:to>
      <xdr:col>18</xdr:col>
      <xdr:colOff>492125</xdr:colOff>
      <xdr:row>97</xdr:row>
      <xdr:rowOff>77313</xdr:rowOff>
    </xdr:to>
    <xdr:sp macro="" textlink="">
      <xdr:nvSpPr>
        <xdr:cNvPr id="720" name="円/楕円 719"/>
        <xdr:cNvSpPr/>
      </xdr:nvSpPr>
      <xdr:spPr>
        <a:xfrm>
          <a:off x="12763500" y="166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93840</xdr:rowOff>
    </xdr:from>
    <xdr:ext cx="599010" cy="259045"/>
    <xdr:sp macro="" textlink="">
      <xdr:nvSpPr>
        <xdr:cNvPr id="721" name="テキスト ボックス 720"/>
        <xdr:cNvSpPr txBox="1"/>
      </xdr:nvSpPr>
      <xdr:spPr>
        <a:xfrm>
          <a:off x="12514794" y="1638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3" name="直線コネクタ 742"/>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4"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6"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7" name="直線コネクタ 746"/>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9"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50" name="フローチャート : 判断 749"/>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2" name="フローチャート : 判断 751"/>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3" name="テキスト ボックス 752"/>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5" name="フローチャート : 判断 754"/>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6" name="テキスト ボックス 755"/>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8" name="フローチャート : 判断 757"/>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9" name="テキスト ボックス 758"/>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60" name="フローチャート : 判断 759"/>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61" name="テキスト ボックス 760"/>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8"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2" name="テキスト ボックス 791"/>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4" name="テキスト ボックス 793"/>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6" name="テキスト ボックス 795"/>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5" name="フローチャート :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7" name="フローチャート : 判断 80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8" name="テキスト ボックス 80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0" name="フローチャート :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1" name="テキスト ボックス 81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3" name="フローチャート :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4" name="テキスト ボックス 81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5" name="フローチャート : 判断 814"/>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6" name="テキスト ボックス 815"/>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2" name="円/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4" name="円/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5" name="テキスト ボックス 82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6" name="円/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7" name="テキスト ボックス 82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8" name="円/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9" name="テキスト ボックス 828"/>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0" name="円/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1" name="テキスト ボックス 83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類似団体平均と比べか多い状況にあるのが、商工費・土木費等である。Ｈ２６年度に道の駅や公営住宅の建設行ったため、類似団体と比較すると多い状況である。</a:t>
          </a:r>
        </a:p>
        <a:p>
          <a:r>
            <a:rPr kumimoji="1" lang="ja-JP" altLang="en-US" sz="1300">
              <a:latin typeface="ＭＳ Ｐゴシック"/>
            </a:rPr>
            <a:t>　Ｈ２７年度に関しても道の駅の指定管理業務や公営住宅の建設などにより商工費・土木費が類似団体平均と比べ多い状況である。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財政調整基金は、平成２７年度は新規積立を行い前年度より７２百万円多い４９６百万円となっており、非常時の財源不足に対応できるよう備える。</a:t>
          </a:r>
        </a:p>
        <a:p>
          <a:r>
            <a:rPr kumimoji="1" lang="ja-JP" altLang="en-US" sz="1400">
              <a:latin typeface="ＭＳ ゴシック" pitchFamily="49" charset="-128"/>
              <a:ea typeface="ＭＳ ゴシック" pitchFamily="49" charset="-128"/>
            </a:rPr>
            <a:t>　実質収支比率等は、行財政運営全般から事業等の必要性・緊急性及び財源の見直しなど総合的な検討を行いながら計画的に施策を実行し、歳出の大幅な増加は極力避けるよう努める。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一般会計・特別会計ともに赤字となっていないものの、特別会計は利用料金等の他、一般会計から繰入金により調整されており、今後も一般会計を圧迫しないよう効率的かつ安定的な運営に努める。</a:t>
          </a:r>
        </a:p>
        <a:p>
          <a:r>
            <a:rPr kumimoji="1" lang="ja-JP" altLang="en-US" sz="1400">
              <a:latin typeface="ＭＳ ゴシック" pitchFamily="49" charset="-128"/>
              <a:ea typeface="ＭＳ ゴシック" pitchFamily="49" charset="-128"/>
            </a:rPr>
            <a:t>　また、一般会計においても、事業等の必要性・緊急性及び財源の見通しなど総合的な検討を行いながら計画的に施策を実行し、歳出の大幅な増加は極力避けるよう努める。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2242799</v>
      </c>
      <c r="BO4" s="349"/>
      <c r="BP4" s="349"/>
      <c r="BQ4" s="349"/>
      <c r="BR4" s="349"/>
      <c r="BS4" s="349"/>
      <c r="BT4" s="349"/>
      <c r="BU4" s="350"/>
      <c r="BV4" s="348">
        <v>2666154</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9.9</v>
      </c>
      <c r="CU4" s="355"/>
      <c r="CV4" s="355"/>
      <c r="CW4" s="355"/>
      <c r="CX4" s="355"/>
      <c r="CY4" s="355"/>
      <c r="CZ4" s="355"/>
      <c r="DA4" s="356"/>
      <c r="DB4" s="354">
        <v>11.4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75</v>
      </c>
      <c r="AN5" s="409"/>
      <c r="AO5" s="409"/>
      <c r="AP5" s="409"/>
      <c r="AQ5" s="409"/>
      <c r="AR5" s="409"/>
      <c r="AS5" s="409"/>
      <c r="AT5" s="410"/>
      <c r="AU5" s="411" t="s">
        <v>76</v>
      </c>
      <c r="AV5" s="412"/>
      <c r="AW5" s="412"/>
      <c r="AX5" s="412"/>
      <c r="AY5" s="413" t="s">
        <v>77</v>
      </c>
      <c r="AZ5" s="414"/>
      <c r="BA5" s="414"/>
      <c r="BB5" s="414"/>
      <c r="BC5" s="414"/>
      <c r="BD5" s="414"/>
      <c r="BE5" s="414"/>
      <c r="BF5" s="414"/>
      <c r="BG5" s="414"/>
      <c r="BH5" s="414"/>
      <c r="BI5" s="414"/>
      <c r="BJ5" s="414"/>
      <c r="BK5" s="414"/>
      <c r="BL5" s="414"/>
      <c r="BM5" s="415"/>
      <c r="BN5" s="416">
        <v>2046749</v>
      </c>
      <c r="BO5" s="417"/>
      <c r="BP5" s="417"/>
      <c r="BQ5" s="417"/>
      <c r="BR5" s="417"/>
      <c r="BS5" s="417"/>
      <c r="BT5" s="417"/>
      <c r="BU5" s="418"/>
      <c r="BV5" s="416">
        <v>2478395</v>
      </c>
      <c r="BW5" s="417"/>
      <c r="BX5" s="417"/>
      <c r="BY5" s="417"/>
      <c r="BZ5" s="417"/>
      <c r="CA5" s="417"/>
      <c r="CB5" s="417"/>
      <c r="CC5" s="418"/>
      <c r="CD5" s="419" t="s">
        <v>78</v>
      </c>
      <c r="CE5" s="420"/>
      <c r="CF5" s="420"/>
      <c r="CG5" s="420"/>
      <c r="CH5" s="420"/>
      <c r="CI5" s="420"/>
      <c r="CJ5" s="420"/>
      <c r="CK5" s="420"/>
      <c r="CL5" s="420"/>
      <c r="CM5" s="420"/>
      <c r="CN5" s="420"/>
      <c r="CO5" s="420"/>
      <c r="CP5" s="420"/>
      <c r="CQ5" s="420"/>
      <c r="CR5" s="420"/>
      <c r="CS5" s="421"/>
      <c r="CT5" s="382">
        <v>87.1</v>
      </c>
      <c r="CU5" s="383"/>
      <c r="CV5" s="383"/>
      <c r="CW5" s="383"/>
      <c r="CX5" s="383"/>
      <c r="CY5" s="383"/>
      <c r="CZ5" s="383"/>
      <c r="DA5" s="384"/>
      <c r="DB5" s="382">
        <v>92.2</v>
      </c>
      <c r="DC5" s="383"/>
      <c r="DD5" s="383"/>
      <c r="DE5" s="383"/>
      <c r="DF5" s="383"/>
      <c r="DG5" s="383"/>
      <c r="DH5" s="383"/>
      <c r="DI5" s="384"/>
      <c r="DJ5" s="137"/>
      <c r="DK5" s="137"/>
      <c r="DL5" s="137"/>
      <c r="DM5" s="137"/>
      <c r="DN5" s="137"/>
      <c r="DO5" s="137"/>
    </row>
    <row r="6" spans="1:119" ht="18.75" customHeight="1">
      <c r="A6" s="138"/>
      <c r="B6" s="385" t="s">
        <v>79</v>
      </c>
      <c r="C6" s="386"/>
      <c r="D6" s="386"/>
      <c r="E6" s="387"/>
      <c r="F6" s="387"/>
      <c r="G6" s="387"/>
      <c r="H6" s="387"/>
      <c r="I6" s="387"/>
      <c r="J6" s="387"/>
      <c r="K6" s="387"/>
      <c r="L6" s="387" t="s">
        <v>80</v>
      </c>
      <c r="M6" s="387"/>
      <c r="N6" s="387"/>
      <c r="O6" s="387"/>
      <c r="P6" s="387"/>
      <c r="Q6" s="387"/>
      <c r="R6" s="391"/>
      <c r="S6" s="391"/>
      <c r="T6" s="391"/>
      <c r="U6" s="391"/>
      <c r="V6" s="392"/>
      <c r="W6" s="395" t="s">
        <v>81</v>
      </c>
      <c r="X6" s="396"/>
      <c r="Y6" s="396"/>
      <c r="Z6" s="396"/>
      <c r="AA6" s="396"/>
      <c r="AB6" s="386"/>
      <c r="AC6" s="399" t="s">
        <v>82</v>
      </c>
      <c r="AD6" s="400"/>
      <c r="AE6" s="400"/>
      <c r="AF6" s="400"/>
      <c r="AG6" s="400"/>
      <c r="AH6" s="400"/>
      <c r="AI6" s="400"/>
      <c r="AJ6" s="400"/>
      <c r="AK6" s="400"/>
      <c r="AL6" s="401"/>
      <c r="AM6" s="408" t="s">
        <v>83</v>
      </c>
      <c r="AN6" s="409"/>
      <c r="AO6" s="409"/>
      <c r="AP6" s="409"/>
      <c r="AQ6" s="409"/>
      <c r="AR6" s="409"/>
      <c r="AS6" s="409"/>
      <c r="AT6" s="410"/>
      <c r="AU6" s="411" t="s">
        <v>76</v>
      </c>
      <c r="AV6" s="412"/>
      <c r="AW6" s="412"/>
      <c r="AX6" s="412"/>
      <c r="AY6" s="413" t="s">
        <v>84</v>
      </c>
      <c r="AZ6" s="414"/>
      <c r="BA6" s="414"/>
      <c r="BB6" s="414"/>
      <c r="BC6" s="414"/>
      <c r="BD6" s="414"/>
      <c r="BE6" s="414"/>
      <c r="BF6" s="414"/>
      <c r="BG6" s="414"/>
      <c r="BH6" s="414"/>
      <c r="BI6" s="414"/>
      <c r="BJ6" s="414"/>
      <c r="BK6" s="414"/>
      <c r="BL6" s="414"/>
      <c r="BM6" s="415"/>
      <c r="BN6" s="416">
        <v>196050</v>
      </c>
      <c r="BO6" s="417"/>
      <c r="BP6" s="417"/>
      <c r="BQ6" s="417"/>
      <c r="BR6" s="417"/>
      <c r="BS6" s="417"/>
      <c r="BT6" s="417"/>
      <c r="BU6" s="418"/>
      <c r="BV6" s="416">
        <v>187759</v>
      </c>
      <c r="BW6" s="417"/>
      <c r="BX6" s="417"/>
      <c r="BY6" s="417"/>
      <c r="BZ6" s="417"/>
      <c r="CA6" s="417"/>
      <c r="CB6" s="417"/>
      <c r="CC6" s="418"/>
      <c r="CD6" s="419" t="s">
        <v>85</v>
      </c>
      <c r="CE6" s="420"/>
      <c r="CF6" s="420"/>
      <c r="CG6" s="420"/>
      <c r="CH6" s="420"/>
      <c r="CI6" s="420"/>
      <c r="CJ6" s="420"/>
      <c r="CK6" s="420"/>
      <c r="CL6" s="420"/>
      <c r="CM6" s="420"/>
      <c r="CN6" s="420"/>
      <c r="CO6" s="420"/>
      <c r="CP6" s="420"/>
      <c r="CQ6" s="420"/>
      <c r="CR6" s="420"/>
      <c r="CS6" s="421"/>
      <c r="CT6" s="422">
        <v>91.9</v>
      </c>
      <c r="CU6" s="423"/>
      <c r="CV6" s="423"/>
      <c r="CW6" s="423"/>
      <c r="CX6" s="423"/>
      <c r="CY6" s="423"/>
      <c r="CZ6" s="423"/>
      <c r="DA6" s="424"/>
      <c r="DB6" s="422">
        <v>97.3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86</v>
      </c>
      <c r="AN7" s="409"/>
      <c r="AO7" s="409"/>
      <c r="AP7" s="409"/>
      <c r="AQ7" s="409"/>
      <c r="AR7" s="409"/>
      <c r="AS7" s="409"/>
      <c r="AT7" s="410"/>
      <c r="AU7" s="411" t="s">
        <v>76</v>
      </c>
      <c r="AV7" s="412"/>
      <c r="AW7" s="412"/>
      <c r="AX7" s="412"/>
      <c r="AY7" s="413" t="s">
        <v>87</v>
      </c>
      <c r="AZ7" s="414"/>
      <c r="BA7" s="414"/>
      <c r="BB7" s="414"/>
      <c r="BC7" s="414"/>
      <c r="BD7" s="414"/>
      <c r="BE7" s="414"/>
      <c r="BF7" s="414"/>
      <c r="BG7" s="414"/>
      <c r="BH7" s="414"/>
      <c r="BI7" s="414"/>
      <c r="BJ7" s="414"/>
      <c r="BK7" s="414"/>
      <c r="BL7" s="414"/>
      <c r="BM7" s="415"/>
      <c r="BN7" s="416">
        <v>52612</v>
      </c>
      <c r="BO7" s="417"/>
      <c r="BP7" s="417"/>
      <c r="BQ7" s="417"/>
      <c r="BR7" s="417"/>
      <c r="BS7" s="417"/>
      <c r="BT7" s="417"/>
      <c r="BU7" s="418"/>
      <c r="BV7" s="416">
        <v>28131</v>
      </c>
      <c r="BW7" s="417"/>
      <c r="BX7" s="417"/>
      <c r="BY7" s="417"/>
      <c r="BZ7" s="417"/>
      <c r="CA7" s="417"/>
      <c r="CB7" s="417"/>
      <c r="CC7" s="418"/>
      <c r="CD7" s="419" t="s">
        <v>88</v>
      </c>
      <c r="CE7" s="420"/>
      <c r="CF7" s="420"/>
      <c r="CG7" s="420"/>
      <c r="CH7" s="420"/>
      <c r="CI7" s="420"/>
      <c r="CJ7" s="420"/>
      <c r="CK7" s="420"/>
      <c r="CL7" s="420"/>
      <c r="CM7" s="420"/>
      <c r="CN7" s="420"/>
      <c r="CO7" s="420"/>
      <c r="CP7" s="420"/>
      <c r="CQ7" s="420"/>
      <c r="CR7" s="420"/>
      <c r="CS7" s="421"/>
      <c r="CT7" s="416">
        <v>1450115</v>
      </c>
      <c r="CU7" s="417"/>
      <c r="CV7" s="417"/>
      <c r="CW7" s="417"/>
      <c r="CX7" s="417"/>
      <c r="CY7" s="417"/>
      <c r="CZ7" s="417"/>
      <c r="DA7" s="418"/>
      <c r="DB7" s="416">
        <v>1397092</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89</v>
      </c>
      <c r="AN8" s="409"/>
      <c r="AO8" s="409"/>
      <c r="AP8" s="409"/>
      <c r="AQ8" s="409"/>
      <c r="AR8" s="409"/>
      <c r="AS8" s="409"/>
      <c r="AT8" s="410"/>
      <c r="AU8" s="411" t="s">
        <v>76</v>
      </c>
      <c r="AV8" s="412"/>
      <c r="AW8" s="412"/>
      <c r="AX8" s="412"/>
      <c r="AY8" s="413" t="s">
        <v>90</v>
      </c>
      <c r="AZ8" s="414"/>
      <c r="BA8" s="414"/>
      <c r="BB8" s="414"/>
      <c r="BC8" s="414"/>
      <c r="BD8" s="414"/>
      <c r="BE8" s="414"/>
      <c r="BF8" s="414"/>
      <c r="BG8" s="414"/>
      <c r="BH8" s="414"/>
      <c r="BI8" s="414"/>
      <c r="BJ8" s="414"/>
      <c r="BK8" s="414"/>
      <c r="BL8" s="414"/>
      <c r="BM8" s="415"/>
      <c r="BN8" s="416">
        <v>143438</v>
      </c>
      <c r="BO8" s="417"/>
      <c r="BP8" s="417"/>
      <c r="BQ8" s="417"/>
      <c r="BR8" s="417"/>
      <c r="BS8" s="417"/>
      <c r="BT8" s="417"/>
      <c r="BU8" s="418"/>
      <c r="BV8" s="416">
        <v>159628</v>
      </c>
      <c r="BW8" s="417"/>
      <c r="BX8" s="417"/>
      <c r="BY8" s="417"/>
      <c r="BZ8" s="417"/>
      <c r="CA8" s="417"/>
      <c r="CB8" s="417"/>
      <c r="CC8" s="418"/>
      <c r="CD8" s="419" t="s">
        <v>91</v>
      </c>
      <c r="CE8" s="420"/>
      <c r="CF8" s="420"/>
      <c r="CG8" s="420"/>
      <c r="CH8" s="420"/>
      <c r="CI8" s="420"/>
      <c r="CJ8" s="420"/>
      <c r="CK8" s="420"/>
      <c r="CL8" s="420"/>
      <c r="CM8" s="420"/>
      <c r="CN8" s="420"/>
      <c r="CO8" s="420"/>
      <c r="CP8" s="420"/>
      <c r="CQ8" s="420"/>
      <c r="CR8" s="420"/>
      <c r="CS8" s="421"/>
      <c r="CT8" s="425">
        <v>0.21</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c r="A9" s="138"/>
      <c r="B9" s="379" t="s">
        <v>92</v>
      </c>
      <c r="C9" s="380"/>
      <c r="D9" s="380"/>
      <c r="E9" s="380"/>
      <c r="F9" s="380"/>
      <c r="G9" s="380"/>
      <c r="H9" s="380"/>
      <c r="I9" s="380"/>
      <c r="J9" s="380"/>
      <c r="K9" s="428"/>
      <c r="L9" s="429" t="s">
        <v>93</v>
      </c>
      <c r="M9" s="430"/>
      <c r="N9" s="430"/>
      <c r="O9" s="430"/>
      <c r="P9" s="430"/>
      <c r="Q9" s="431"/>
      <c r="R9" s="432">
        <v>1121</v>
      </c>
      <c r="S9" s="433"/>
      <c r="T9" s="433"/>
      <c r="U9" s="433"/>
      <c r="V9" s="434"/>
      <c r="W9" s="342" t="s">
        <v>94</v>
      </c>
      <c r="X9" s="343"/>
      <c r="Y9" s="343"/>
      <c r="Z9" s="343"/>
      <c r="AA9" s="343"/>
      <c r="AB9" s="343"/>
      <c r="AC9" s="343"/>
      <c r="AD9" s="343"/>
      <c r="AE9" s="343"/>
      <c r="AF9" s="343"/>
      <c r="AG9" s="343"/>
      <c r="AH9" s="343"/>
      <c r="AI9" s="343"/>
      <c r="AJ9" s="343"/>
      <c r="AK9" s="343"/>
      <c r="AL9" s="344"/>
      <c r="AM9" s="408" t="s">
        <v>95</v>
      </c>
      <c r="AN9" s="409"/>
      <c r="AO9" s="409"/>
      <c r="AP9" s="409"/>
      <c r="AQ9" s="409"/>
      <c r="AR9" s="409"/>
      <c r="AS9" s="409"/>
      <c r="AT9" s="410"/>
      <c r="AU9" s="411" t="s">
        <v>76</v>
      </c>
      <c r="AV9" s="412"/>
      <c r="AW9" s="412"/>
      <c r="AX9" s="412"/>
      <c r="AY9" s="413" t="s">
        <v>96</v>
      </c>
      <c r="AZ9" s="414"/>
      <c r="BA9" s="414"/>
      <c r="BB9" s="414"/>
      <c r="BC9" s="414"/>
      <c r="BD9" s="414"/>
      <c r="BE9" s="414"/>
      <c r="BF9" s="414"/>
      <c r="BG9" s="414"/>
      <c r="BH9" s="414"/>
      <c r="BI9" s="414"/>
      <c r="BJ9" s="414"/>
      <c r="BK9" s="414"/>
      <c r="BL9" s="414"/>
      <c r="BM9" s="415"/>
      <c r="BN9" s="416">
        <v>-16190</v>
      </c>
      <c r="BO9" s="417"/>
      <c r="BP9" s="417"/>
      <c r="BQ9" s="417"/>
      <c r="BR9" s="417"/>
      <c r="BS9" s="417"/>
      <c r="BT9" s="417"/>
      <c r="BU9" s="418"/>
      <c r="BV9" s="416">
        <v>13822</v>
      </c>
      <c r="BW9" s="417"/>
      <c r="BX9" s="417"/>
      <c r="BY9" s="417"/>
      <c r="BZ9" s="417"/>
      <c r="CA9" s="417"/>
      <c r="CB9" s="417"/>
      <c r="CC9" s="418"/>
      <c r="CD9" s="419" t="s">
        <v>97</v>
      </c>
      <c r="CE9" s="420"/>
      <c r="CF9" s="420"/>
      <c r="CG9" s="420"/>
      <c r="CH9" s="420"/>
      <c r="CI9" s="420"/>
      <c r="CJ9" s="420"/>
      <c r="CK9" s="420"/>
      <c r="CL9" s="420"/>
      <c r="CM9" s="420"/>
      <c r="CN9" s="420"/>
      <c r="CO9" s="420"/>
      <c r="CP9" s="420"/>
      <c r="CQ9" s="420"/>
      <c r="CR9" s="420"/>
      <c r="CS9" s="421"/>
      <c r="CT9" s="382">
        <v>10</v>
      </c>
      <c r="CU9" s="383"/>
      <c r="CV9" s="383"/>
      <c r="CW9" s="383"/>
      <c r="CX9" s="383"/>
      <c r="CY9" s="383"/>
      <c r="CZ9" s="383"/>
      <c r="DA9" s="384"/>
      <c r="DB9" s="382">
        <v>10.199999999999999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98</v>
      </c>
      <c r="M10" s="409"/>
      <c r="N10" s="409"/>
      <c r="O10" s="409"/>
      <c r="P10" s="409"/>
      <c r="Q10" s="410"/>
      <c r="R10" s="436">
        <v>1262</v>
      </c>
      <c r="S10" s="437"/>
      <c r="T10" s="437"/>
      <c r="U10" s="437"/>
      <c r="V10" s="438"/>
      <c r="W10" s="373"/>
      <c r="X10" s="374"/>
      <c r="Y10" s="374"/>
      <c r="Z10" s="374"/>
      <c r="AA10" s="374"/>
      <c r="AB10" s="374"/>
      <c r="AC10" s="374"/>
      <c r="AD10" s="374"/>
      <c r="AE10" s="374"/>
      <c r="AF10" s="374"/>
      <c r="AG10" s="374"/>
      <c r="AH10" s="374"/>
      <c r="AI10" s="374"/>
      <c r="AJ10" s="374"/>
      <c r="AK10" s="374"/>
      <c r="AL10" s="377"/>
      <c r="AM10" s="408" t="s">
        <v>99</v>
      </c>
      <c r="AN10" s="409"/>
      <c r="AO10" s="409"/>
      <c r="AP10" s="409"/>
      <c r="AQ10" s="409"/>
      <c r="AR10" s="409"/>
      <c r="AS10" s="409"/>
      <c r="AT10" s="410"/>
      <c r="AU10" s="411" t="s">
        <v>100</v>
      </c>
      <c r="AV10" s="412"/>
      <c r="AW10" s="412"/>
      <c r="AX10" s="412"/>
      <c r="AY10" s="413" t="s">
        <v>101</v>
      </c>
      <c r="AZ10" s="414"/>
      <c r="BA10" s="414"/>
      <c r="BB10" s="414"/>
      <c r="BC10" s="414"/>
      <c r="BD10" s="414"/>
      <c r="BE10" s="414"/>
      <c r="BF10" s="414"/>
      <c r="BG10" s="414"/>
      <c r="BH10" s="414"/>
      <c r="BI10" s="414"/>
      <c r="BJ10" s="414"/>
      <c r="BK10" s="414"/>
      <c r="BL10" s="414"/>
      <c r="BM10" s="415"/>
      <c r="BN10" s="416">
        <v>71729</v>
      </c>
      <c r="BO10" s="417"/>
      <c r="BP10" s="417"/>
      <c r="BQ10" s="417"/>
      <c r="BR10" s="417"/>
      <c r="BS10" s="417"/>
      <c r="BT10" s="417"/>
      <c r="BU10" s="418"/>
      <c r="BV10" s="416">
        <v>159</v>
      </c>
      <c r="BW10" s="417"/>
      <c r="BX10" s="417"/>
      <c r="BY10" s="417"/>
      <c r="BZ10" s="417"/>
      <c r="CA10" s="417"/>
      <c r="CB10" s="417"/>
      <c r="CC10" s="418"/>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08" t="s">
        <v>105</v>
      </c>
      <c r="AN11" s="409"/>
      <c r="AO11" s="409"/>
      <c r="AP11" s="409"/>
      <c r="AQ11" s="409"/>
      <c r="AR11" s="409"/>
      <c r="AS11" s="409"/>
      <c r="AT11" s="410"/>
      <c r="AU11" s="411" t="s">
        <v>100</v>
      </c>
      <c r="AV11" s="412"/>
      <c r="AW11" s="412"/>
      <c r="AX11" s="412"/>
      <c r="AY11" s="413" t="s">
        <v>106</v>
      </c>
      <c r="AZ11" s="414"/>
      <c r="BA11" s="414"/>
      <c r="BB11" s="414"/>
      <c r="BC11" s="414"/>
      <c r="BD11" s="414"/>
      <c r="BE11" s="414"/>
      <c r="BF11" s="414"/>
      <c r="BG11" s="414"/>
      <c r="BH11" s="414"/>
      <c r="BI11" s="414"/>
      <c r="BJ11" s="414"/>
      <c r="BK11" s="414"/>
      <c r="BL11" s="414"/>
      <c r="BM11" s="415"/>
      <c r="BN11" s="416" t="s">
        <v>107</v>
      </c>
      <c r="BO11" s="417"/>
      <c r="BP11" s="417"/>
      <c r="BQ11" s="417"/>
      <c r="BR11" s="417"/>
      <c r="BS11" s="417"/>
      <c r="BT11" s="417"/>
      <c r="BU11" s="418"/>
      <c r="BV11" s="416" t="s">
        <v>107</v>
      </c>
      <c r="BW11" s="417"/>
      <c r="BX11" s="417"/>
      <c r="BY11" s="417"/>
      <c r="BZ11" s="417"/>
      <c r="CA11" s="417"/>
      <c r="CB11" s="417"/>
      <c r="CC11" s="418"/>
      <c r="CD11" s="419" t="s">
        <v>108</v>
      </c>
      <c r="CE11" s="420"/>
      <c r="CF11" s="420"/>
      <c r="CG11" s="420"/>
      <c r="CH11" s="420"/>
      <c r="CI11" s="420"/>
      <c r="CJ11" s="420"/>
      <c r="CK11" s="420"/>
      <c r="CL11" s="420"/>
      <c r="CM11" s="420"/>
      <c r="CN11" s="420"/>
      <c r="CO11" s="420"/>
      <c r="CP11" s="420"/>
      <c r="CQ11" s="420"/>
      <c r="CR11" s="420"/>
      <c r="CS11" s="421"/>
      <c r="CT11" s="425" t="s">
        <v>107</v>
      </c>
      <c r="CU11" s="426"/>
      <c r="CV11" s="426"/>
      <c r="CW11" s="426"/>
      <c r="CX11" s="426"/>
      <c r="CY11" s="426"/>
      <c r="CZ11" s="426"/>
      <c r="DA11" s="427"/>
      <c r="DB11" s="425" t="s">
        <v>107</v>
      </c>
      <c r="DC11" s="426"/>
      <c r="DD11" s="426"/>
      <c r="DE11" s="426"/>
      <c r="DF11" s="426"/>
      <c r="DG11" s="426"/>
      <c r="DH11" s="426"/>
      <c r="DI11" s="427"/>
      <c r="DJ11" s="137"/>
      <c r="DK11" s="137"/>
      <c r="DL11" s="137"/>
      <c r="DM11" s="137"/>
      <c r="DN11" s="137"/>
      <c r="DO11" s="137"/>
    </row>
    <row r="12" spans="1:119" ht="18.75" customHeight="1">
      <c r="A12" s="138"/>
      <c r="B12" s="445" t="s">
        <v>109</v>
      </c>
      <c r="C12" s="446"/>
      <c r="D12" s="446"/>
      <c r="E12" s="446"/>
      <c r="F12" s="446"/>
      <c r="G12" s="446"/>
      <c r="H12" s="446"/>
      <c r="I12" s="446"/>
      <c r="J12" s="446"/>
      <c r="K12" s="447"/>
      <c r="L12" s="454" t="s">
        <v>110</v>
      </c>
      <c r="M12" s="455"/>
      <c r="N12" s="455"/>
      <c r="O12" s="455"/>
      <c r="P12" s="455"/>
      <c r="Q12" s="456"/>
      <c r="R12" s="457">
        <v>1150</v>
      </c>
      <c r="S12" s="458"/>
      <c r="T12" s="458"/>
      <c r="U12" s="458"/>
      <c r="V12" s="459"/>
      <c r="W12" s="460" t="s">
        <v>1</v>
      </c>
      <c r="X12" s="412"/>
      <c r="Y12" s="412"/>
      <c r="Z12" s="412"/>
      <c r="AA12" s="412"/>
      <c r="AB12" s="461"/>
      <c r="AC12" s="411" t="s">
        <v>111</v>
      </c>
      <c r="AD12" s="412"/>
      <c r="AE12" s="412"/>
      <c r="AF12" s="412"/>
      <c r="AG12" s="461"/>
      <c r="AH12" s="411" t="s">
        <v>112</v>
      </c>
      <c r="AI12" s="412"/>
      <c r="AJ12" s="412"/>
      <c r="AK12" s="412"/>
      <c r="AL12" s="462"/>
      <c r="AM12" s="408" t="s">
        <v>113</v>
      </c>
      <c r="AN12" s="409"/>
      <c r="AO12" s="409"/>
      <c r="AP12" s="409"/>
      <c r="AQ12" s="409"/>
      <c r="AR12" s="409"/>
      <c r="AS12" s="409"/>
      <c r="AT12" s="410"/>
      <c r="AU12" s="411" t="s">
        <v>114</v>
      </c>
      <c r="AV12" s="412"/>
      <c r="AW12" s="412"/>
      <c r="AX12" s="412"/>
      <c r="AY12" s="413" t="s">
        <v>115</v>
      </c>
      <c r="AZ12" s="414"/>
      <c r="BA12" s="414"/>
      <c r="BB12" s="414"/>
      <c r="BC12" s="414"/>
      <c r="BD12" s="414"/>
      <c r="BE12" s="414"/>
      <c r="BF12" s="414"/>
      <c r="BG12" s="414"/>
      <c r="BH12" s="414"/>
      <c r="BI12" s="414"/>
      <c r="BJ12" s="414"/>
      <c r="BK12" s="414"/>
      <c r="BL12" s="414"/>
      <c r="BM12" s="415"/>
      <c r="BN12" s="416" t="s">
        <v>116</v>
      </c>
      <c r="BO12" s="417"/>
      <c r="BP12" s="417"/>
      <c r="BQ12" s="417"/>
      <c r="BR12" s="417"/>
      <c r="BS12" s="417"/>
      <c r="BT12" s="417"/>
      <c r="BU12" s="418"/>
      <c r="BV12" s="416" t="s">
        <v>116</v>
      </c>
      <c r="BW12" s="417"/>
      <c r="BX12" s="417"/>
      <c r="BY12" s="417"/>
      <c r="BZ12" s="417"/>
      <c r="CA12" s="417"/>
      <c r="CB12" s="417"/>
      <c r="CC12" s="418"/>
      <c r="CD12" s="419" t="s">
        <v>117</v>
      </c>
      <c r="CE12" s="420"/>
      <c r="CF12" s="420"/>
      <c r="CG12" s="420"/>
      <c r="CH12" s="420"/>
      <c r="CI12" s="420"/>
      <c r="CJ12" s="420"/>
      <c r="CK12" s="420"/>
      <c r="CL12" s="420"/>
      <c r="CM12" s="420"/>
      <c r="CN12" s="420"/>
      <c r="CO12" s="420"/>
      <c r="CP12" s="420"/>
      <c r="CQ12" s="420"/>
      <c r="CR12" s="420"/>
      <c r="CS12" s="421"/>
      <c r="CT12" s="425" t="s">
        <v>116</v>
      </c>
      <c r="CU12" s="426"/>
      <c r="CV12" s="426"/>
      <c r="CW12" s="426"/>
      <c r="CX12" s="426"/>
      <c r="CY12" s="426"/>
      <c r="CZ12" s="426"/>
      <c r="DA12" s="427"/>
      <c r="DB12" s="425" t="s">
        <v>116</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118</v>
      </c>
      <c r="N13" s="474"/>
      <c r="O13" s="474"/>
      <c r="P13" s="474"/>
      <c r="Q13" s="475"/>
      <c r="R13" s="466">
        <v>1109</v>
      </c>
      <c r="S13" s="467"/>
      <c r="T13" s="467"/>
      <c r="U13" s="467"/>
      <c r="V13" s="468"/>
      <c r="W13" s="395" t="s">
        <v>119</v>
      </c>
      <c r="X13" s="396"/>
      <c r="Y13" s="396"/>
      <c r="Z13" s="396"/>
      <c r="AA13" s="396"/>
      <c r="AB13" s="386"/>
      <c r="AC13" s="436">
        <v>232</v>
      </c>
      <c r="AD13" s="437"/>
      <c r="AE13" s="437"/>
      <c r="AF13" s="437"/>
      <c r="AG13" s="476"/>
      <c r="AH13" s="436">
        <v>269</v>
      </c>
      <c r="AI13" s="437"/>
      <c r="AJ13" s="437"/>
      <c r="AK13" s="437"/>
      <c r="AL13" s="438"/>
      <c r="AM13" s="408" t="s">
        <v>120</v>
      </c>
      <c r="AN13" s="409"/>
      <c r="AO13" s="409"/>
      <c r="AP13" s="409"/>
      <c r="AQ13" s="409"/>
      <c r="AR13" s="409"/>
      <c r="AS13" s="409"/>
      <c r="AT13" s="410"/>
      <c r="AU13" s="411" t="s">
        <v>121</v>
      </c>
      <c r="AV13" s="412"/>
      <c r="AW13" s="412"/>
      <c r="AX13" s="412"/>
      <c r="AY13" s="413" t="s">
        <v>122</v>
      </c>
      <c r="AZ13" s="414"/>
      <c r="BA13" s="414"/>
      <c r="BB13" s="414"/>
      <c r="BC13" s="414"/>
      <c r="BD13" s="414"/>
      <c r="BE13" s="414"/>
      <c r="BF13" s="414"/>
      <c r="BG13" s="414"/>
      <c r="BH13" s="414"/>
      <c r="BI13" s="414"/>
      <c r="BJ13" s="414"/>
      <c r="BK13" s="414"/>
      <c r="BL13" s="414"/>
      <c r="BM13" s="415"/>
      <c r="BN13" s="416">
        <v>55539</v>
      </c>
      <c r="BO13" s="417"/>
      <c r="BP13" s="417"/>
      <c r="BQ13" s="417"/>
      <c r="BR13" s="417"/>
      <c r="BS13" s="417"/>
      <c r="BT13" s="417"/>
      <c r="BU13" s="418"/>
      <c r="BV13" s="416">
        <v>13981</v>
      </c>
      <c r="BW13" s="417"/>
      <c r="BX13" s="417"/>
      <c r="BY13" s="417"/>
      <c r="BZ13" s="417"/>
      <c r="CA13" s="417"/>
      <c r="CB13" s="417"/>
      <c r="CC13" s="418"/>
      <c r="CD13" s="419" t="s">
        <v>123</v>
      </c>
      <c r="CE13" s="420"/>
      <c r="CF13" s="420"/>
      <c r="CG13" s="420"/>
      <c r="CH13" s="420"/>
      <c r="CI13" s="420"/>
      <c r="CJ13" s="420"/>
      <c r="CK13" s="420"/>
      <c r="CL13" s="420"/>
      <c r="CM13" s="420"/>
      <c r="CN13" s="420"/>
      <c r="CO13" s="420"/>
      <c r="CP13" s="420"/>
      <c r="CQ13" s="420"/>
      <c r="CR13" s="420"/>
      <c r="CS13" s="421"/>
      <c r="CT13" s="382">
        <v>4.2</v>
      </c>
      <c r="CU13" s="383"/>
      <c r="CV13" s="383"/>
      <c r="CW13" s="383"/>
      <c r="CX13" s="383"/>
      <c r="CY13" s="383"/>
      <c r="CZ13" s="383"/>
      <c r="DA13" s="384"/>
      <c r="DB13" s="382">
        <v>4.0999999999999996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124</v>
      </c>
      <c r="M14" s="464"/>
      <c r="N14" s="464"/>
      <c r="O14" s="464"/>
      <c r="P14" s="464"/>
      <c r="Q14" s="465"/>
      <c r="R14" s="466">
        <v>1139</v>
      </c>
      <c r="S14" s="467"/>
      <c r="T14" s="467"/>
      <c r="U14" s="467"/>
      <c r="V14" s="468"/>
      <c r="W14" s="375"/>
      <c r="X14" s="376"/>
      <c r="Y14" s="376"/>
      <c r="Z14" s="376"/>
      <c r="AA14" s="376"/>
      <c r="AB14" s="365"/>
      <c r="AC14" s="469">
        <v>33.200000000000003</v>
      </c>
      <c r="AD14" s="470"/>
      <c r="AE14" s="470"/>
      <c r="AF14" s="470"/>
      <c r="AG14" s="471"/>
      <c r="AH14" s="469">
        <v>35.700000000000003</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125</v>
      </c>
      <c r="CE14" s="478"/>
      <c r="CF14" s="478"/>
      <c r="CG14" s="478"/>
      <c r="CH14" s="478"/>
      <c r="CI14" s="478"/>
      <c r="CJ14" s="478"/>
      <c r="CK14" s="478"/>
      <c r="CL14" s="478"/>
      <c r="CM14" s="478"/>
      <c r="CN14" s="478"/>
      <c r="CO14" s="478"/>
      <c r="CP14" s="478"/>
      <c r="CQ14" s="478"/>
      <c r="CR14" s="478"/>
      <c r="CS14" s="479"/>
      <c r="CT14" s="480" t="s">
        <v>116</v>
      </c>
      <c r="CU14" s="481"/>
      <c r="CV14" s="481"/>
      <c r="CW14" s="481"/>
      <c r="CX14" s="481"/>
      <c r="CY14" s="481"/>
      <c r="CZ14" s="481"/>
      <c r="DA14" s="482"/>
      <c r="DB14" s="480" t="s">
        <v>116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118</v>
      </c>
      <c r="N15" s="474"/>
      <c r="O15" s="474"/>
      <c r="P15" s="474"/>
      <c r="Q15" s="475"/>
      <c r="R15" s="466">
        <v>1112</v>
      </c>
      <c r="S15" s="467"/>
      <c r="T15" s="467"/>
      <c r="U15" s="467"/>
      <c r="V15" s="468"/>
      <c r="W15" s="395" t="s">
        <v>126</v>
      </c>
      <c r="X15" s="396"/>
      <c r="Y15" s="396"/>
      <c r="Z15" s="396"/>
      <c r="AA15" s="396"/>
      <c r="AB15" s="386"/>
      <c r="AC15" s="436">
        <v>95</v>
      </c>
      <c r="AD15" s="437"/>
      <c r="AE15" s="437"/>
      <c r="AF15" s="437"/>
      <c r="AG15" s="476"/>
      <c r="AH15" s="436">
        <v>64</v>
      </c>
      <c r="AI15" s="437"/>
      <c r="AJ15" s="437"/>
      <c r="AK15" s="437"/>
      <c r="AL15" s="438"/>
      <c r="AM15" s="408"/>
      <c r="AN15" s="409"/>
      <c r="AO15" s="409"/>
      <c r="AP15" s="409"/>
      <c r="AQ15" s="409"/>
      <c r="AR15" s="409"/>
      <c r="AS15" s="409"/>
      <c r="AT15" s="410"/>
      <c r="AU15" s="411"/>
      <c r="AV15" s="412"/>
      <c r="AW15" s="412"/>
      <c r="AX15" s="412"/>
      <c r="AY15" s="345" t="s">
        <v>127</v>
      </c>
      <c r="AZ15" s="346"/>
      <c r="BA15" s="346"/>
      <c r="BB15" s="346"/>
      <c r="BC15" s="346"/>
      <c r="BD15" s="346"/>
      <c r="BE15" s="346"/>
      <c r="BF15" s="346"/>
      <c r="BG15" s="346"/>
      <c r="BH15" s="346"/>
      <c r="BI15" s="346"/>
      <c r="BJ15" s="346"/>
      <c r="BK15" s="346"/>
      <c r="BL15" s="346"/>
      <c r="BM15" s="347"/>
      <c r="BN15" s="348">
        <v>270946</v>
      </c>
      <c r="BO15" s="349"/>
      <c r="BP15" s="349"/>
      <c r="BQ15" s="349"/>
      <c r="BR15" s="349"/>
      <c r="BS15" s="349"/>
      <c r="BT15" s="349"/>
      <c r="BU15" s="350"/>
      <c r="BV15" s="348">
        <v>274181</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129</v>
      </c>
      <c r="M16" s="486"/>
      <c r="N16" s="486"/>
      <c r="O16" s="486"/>
      <c r="P16" s="486"/>
      <c r="Q16" s="487"/>
      <c r="R16" s="488" t="s">
        <v>130</v>
      </c>
      <c r="S16" s="489"/>
      <c r="T16" s="489"/>
      <c r="U16" s="489"/>
      <c r="V16" s="490"/>
      <c r="W16" s="375"/>
      <c r="X16" s="376"/>
      <c r="Y16" s="376"/>
      <c r="Z16" s="376"/>
      <c r="AA16" s="376"/>
      <c r="AB16" s="365"/>
      <c r="AC16" s="469">
        <v>13.6</v>
      </c>
      <c r="AD16" s="470"/>
      <c r="AE16" s="470"/>
      <c r="AF16" s="470"/>
      <c r="AG16" s="471"/>
      <c r="AH16" s="469">
        <v>8.5</v>
      </c>
      <c r="AI16" s="470"/>
      <c r="AJ16" s="470"/>
      <c r="AK16" s="470"/>
      <c r="AL16" s="472"/>
      <c r="AM16" s="408"/>
      <c r="AN16" s="409"/>
      <c r="AO16" s="409"/>
      <c r="AP16" s="409"/>
      <c r="AQ16" s="409"/>
      <c r="AR16" s="409"/>
      <c r="AS16" s="409"/>
      <c r="AT16" s="410"/>
      <c r="AU16" s="411"/>
      <c r="AV16" s="412"/>
      <c r="AW16" s="412"/>
      <c r="AX16" s="412"/>
      <c r="AY16" s="413" t="s">
        <v>131</v>
      </c>
      <c r="AZ16" s="414"/>
      <c r="BA16" s="414"/>
      <c r="BB16" s="414"/>
      <c r="BC16" s="414"/>
      <c r="BD16" s="414"/>
      <c r="BE16" s="414"/>
      <c r="BF16" s="414"/>
      <c r="BG16" s="414"/>
      <c r="BH16" s="414"/>
      <c r="BI16" s="414"/>
      <c r="BJ16" s="414"/>
      <c r="BK16" s="414"/>
      <c r="BL16" s="414"/>
      <c r="BM16" s="415"/>
      <c r="BN16" s="416">
        <v>1304789</v>
      </c>
      <c r="BO16" s="417"/>
      <c r="BP16" s="417"/>
      <c r="BQ16" s="417"/>
      <c r="BR16" s="417"/>
      <c r="BS16" s="417"/>
      <c r="BT16" s="417"/>
      <c r="BU16" s="418"/>
      <c r="BV16" s="416">
        <v>1248193</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132</v>
      </c>
      <c r="N17" s="492"/>
      <c r="O17" s="492"/>
      <c r="P17" s="492"/>
      <c r="Q17" s="493"/>
      <c r="R17" s="488" t="s">
        <v>133</v>
      </c>
      <c r="S17" s="489"/>
      <c r="T17" s="489"/>
      <c r="U17" s="489"/>
      <c r="V17" s="490"/>
      <c r="W17" s="395" t="s">
        <v>134</v>
      </c>
      <c r="X17" s="396"/>
      <c r="Y17" s="396"/>
      <c r="Z17" s="396"/>
      <c r="AA17" s="396"/>
      <c r="AB17" s="386"/>
      <c r="AC17" s="436">
        <v>372</v>
      </c>
      <c r="AD17" s="437"/>
      <c r="AE17" s="437"/>
      <c r="AF17" s="437"/>
      <c r="AG17" s="476"/>
      <c r="AH17" s="436">
        <v>421</v>
      </c>
      <c r="AI17" s="437"/>
      <c r="AJ17" s="437"/>
      <c r="AK17" s="437"/>
      <c r="AL17" s="438"/>
      <c r="AM17" s="408"/>
      <c r="AN17" s="409"/>
      <c r="AO17" s="409"/>
      <c r="AP17" s="409"/>
      <c r="AQ17" s="409"/>
      <c r="AR17" s="409"/>
      <c r="AS17" s="409"/>
      <c r="AT17" s="410"/>
      <c r="AU17" s="411"/>
      <c r="AV17" s="412"/>
      <c r="AW17" s="412"/>
      <c r="AX17" s="412"/>
      <c r="AY17" s="413" t="s">
        <v>135</v>
      </c>
      <c r="AZ17" s="414"/>
      <c r="BA17" s="414"/>
      <c r="BB17" s="414"/>
      <c r="BC17" s="414"/>
      <c r="BD17" s="414"/>
      <c r="BE17" s="414"/>
      <c r="BF17" s="414"/>
      <c r="BG17" s="414"/>
      <c r="BH17" s="414"/>
      <c r="BI17" s="414"/>
      <c r="BJ17" s="414"/>
      <c r="BK17" s="414"/>
      <c r="BL17" s="414"/>
      <c r="BM17" s="415"/>
      <c r="BN17" s="416">
        <v>341539</v>
      </c>
      <c r="BO17" s="417"/>
      <c r="BP17" s="417"/>
      <c r="BQ17" s="417"/>
      <c r="BR17" s="417"/>
      <c r="BS17" s="417"/>
      <c r="BT17" s="417"/>
      <c r="BU17" s="418"/>
      <c r="BV17" s="416">
        <v>348418</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280.08999999999997</v>
      </c>
      <c r="M18" s="498"/>
      <c r="N18" s="498"/>
      <c r="O18" s="498"/>
      <c r="P18" s="498"/>
      <c r="Q18" s="498"/>
      <c r="R18" s="499"/>
      <c r="S18" s="499"/>
      <c r="T18" s="499"/>
      <c r="U18" s="499"/>
      <c r="V18" s="500"/>
      <c r="W18" s="397"/>
      <c r="X18" s="398"/>
      <c r="Y18" s="398"/>
      <c r="Z18" s="398"/>
      <c r="AA18" s="398"/>
      <c r="AB18" s="389"/>
      <c r="AC18" s="501">
        <v>53.2</v>
      </c>
      <c r="AD18" s="502"/>
      <c r="AE18" s="502"/>
      <c r="AF18" s="502"/>
      <c r="AG18" s="503"/>
      <c r="AH18" s="501">
        <v>55.8</v>
      </c>
      <c r="AI18" s="502"/>
      <c r="AJ18" s="502"/>
      <c r="AK18" s="502"/>
      <c r="AL18" s="504"/>
      <c r="AM18" s="408"/>
      <c r="AN18" s="409"/>
      <c r="AO18" s="409"/>
      <c r="AP18" s="409"/>
      <c r="AQ18" s="409"/>
      <c r="AR18" s="409"/>
      <c r="AS18" s="409"/>
      <c r="AT18" s="410"/>
      <c r="AU18" s="411"/>
      <c r="AV18" s="412"/>
      <c r="AW18" s="412"/>
      <c r="AX18" s="412"/>
      <c r="AY18" s="413" t="s">
        <v>137</v>
      </c>
      <c r="AZ18" s="414"/>
      <c r="BA18" s="414"/>
      <c r="BB18" s="414"/>
      <c r="BC18" s="414"/>
      <c r="BD18" s="414"/>
      <c r="BE18" s="414"/>
      <c r="BF18" s="414"/>
      <c r="BG18" s="414"/>
      <c r="BH18" s="414"/>
      <c r="BI18" s="414"/>
      <c r="BJ18" s="414"/>
      <c r="BK18" s="414"/>
      <c r="BL18" s="414"/>
      <c r="BM18" s="415"/>
      <c r="BN18" s="416">
        <v>1261594</v>
      </c>
      <c r="BO18" s="417"/>
      <c r="BP18" s="417"/>
      <c r="BQ18" s="417"/>
      <c r="BR18" s="417"/>
      <c r="BS18" s="417"/>
      <c r="BT18" s="417"/>
      <c r="BU18" s="418"/>
      <c r="BV18" s="416">
        <v>1286854</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139</v>
      </c>
      <c r="AZ19" s="414"/>
      <c r="BA19" s="414"/>
      <c r="BB19" s="414"/>
      <c r="BC19" s="414"/>
      <c r="BD19" s="414"/>
      <c r="BE19" s="414"/>
      <c r="BF19" s="414"/>
      <c r="BG19" s="414"/>
      <c r="BH19" s="414"/>
      <c r="BI19" s="414"/>
      <c r="BJ19" s="414"/>
      <c r="BK19" s="414"/>
      <c r="BL19" s="414"/>
      <c r="BM19" s="415"/>
      <c r="BN19" s="416">
        <v>1838427</v>
      </c>
      <c r="BO19" s="417"/>
      <c r="BP19" s="417"/>
      <c r="BQ19" s="417"/>
      <c r="BR19" s="417"/>
      <c r="BS19" s="417"/>
      <c r="BT19" s="417"/>
      <c r="BU19" s="418"/>
      <c r="BV19" s="416">
        <v>1793928</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534</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1" t="s">
        <v>1</v>
      </c>
      <c r="F22" s="396"/>
      <c r="G22" s="396"/>
      <c r="H22" s="396"/>
      <c r="I22" s="396"/>
      <c r="J22" s="396"/>
      <c r="K22" s="386"/>
      <c r="L22" s="391" t="s">
        <v>143</v>
      </c>
      <c r="M22" s="396"/>
      <c r="N22" s="396"/>
      <c r="O22" s="396"/>
      <c r="P22" s="386"/>
      <c r="Q22" s="524" t="s">
        <v>144</v>
      </c>
      <c r="R22" s="525"/>
      <c r="S22" s="525"/>
      <c r="T22" s="525"/>
      <c r="U22" s="525"/>
      <c r="V22" s="526"/>
      <c r="W22" s="530" t="s">
        <v>145</v>
      </c>
      <c r="X22" s="516"/>
      <c r="Y22" s="517"/>
      <c r="Z22" s="391" t="s">
        <v>1</v>
      </c>
      <c r="AA22" s="396"/>
      <c r="AB22" s="396"/>
      <c r="AC22" s="396"/>
      <c r="AD22" s="396"/>
      <c r="AE22" s="396"/>
      <c r="AF22" s="396"/>
      <c r="AG22" s="386"/>
      <c r="AH22" s="535" t="s">
        <v>146</v>
      </c>
      <c r="AI22" s="396"/>
      <c r="AJ22" s="396"/>
      <c r="AK22" s="396"/>
      <c r="AL22" s="386"/>
      <c r="AM22" s="535" t="s">
        <v>147</v>
      </c>
      <c r="AN22" s="536"/>
      <c r="AO22" s="536"/>
      <c r="AP22" s="536"/>
      <c r="AQ22" s="536"/>
      <c r="AR22" s="537"/>
      <c r="AS22" s="524" t="s">
        <v>144</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148</v>
      </c>
      <c r="AZ23" s="346"/>
      <c r="BA23" s="346"/>
      <c r="BB23" s="346"/>
      <c r="BC23" s="346"/>
      <c r="BD23" s="346"/>
      <c r="BE23" s="346"/>
      <c r="BF23" s="346"/>
      <c r="BG23" s="346"/>
      <c r="BH23" s="346"/>
      <c r="BI23" s="346"/>
      <c r="BJ23" s="346"/>
      <c r="BK23" s="346"/>
      <c r="BL23" s="346"/>
      <c r="BM23" s="347"/>
      <c r="BN23" s="416">
        <v>2263466</v>
      </c>
      <c r="BO23" s="417"/>
      <c r="BP23" s="417"/>
      <c r="BQ23" s="417"/>
      <c r="BR23" s="417"/>
      <c r="BS23" s="417"/>
      <c r="BT23" s="417"/>
      <c r="BU23" s="418"/>
      <c r="BV23" s="416">
        <v>2202888</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09"/>
      <c r="G24" s="409"/>
      <c r="H24" s="409"/>
      <c r="I24" s="409"/>
      <c r="J24" s="409"/>
      <c r="K24" s="410"/>
      <c r="L24" s="436">
        <v>1</v>
      </c>
      <c r="M24" s="437"/>
      <c r="N24" s="437"/>
      <c r="O24" s="437"/>
      <c r="P24" s="476"/>
      <c r="Q24" s="436">
        <v>6800</v>
      </c>
      <c r="R24" s="437"/>
      <c r="S24" s="437"/>
      <c r="T24" s="437"/>
      <c r="U24" s="437"/>
      <c r="V24" s="476"/>
      <c r="W24" s="531"/>
      <c r="X24" s="519"/>
      <c r="Y24" s="520"/>
      <c r="Z24" s="435" t="s">
        <v>150</v>
      </c>
      <c r="AA24" s="409"/>
      <c r="AB24" s="409"/>
      <c r="AC24" s="409"/>
      <c r="AD24" s="409"/>
      <c r="AE24" s="409"/>
      <c r="AF24" s="409"/>
      <c r="AG24" s="410"/>
      <c r="AH24" s="436">
        <v>36</v>
      </c>
      <c r="AI24" s="437"/>
      <c r="AJ24" s="437"/>
      <c r="AK24" s="437"/>
      <c r="AL24" s="476"/>
      <c r="AM24" s="436">
        <v>104436</v>
      </c>
      <c r="AN24" s="437"/>
      <c r="AO24" s="437"/>
      <c r="AP24" s="437"/>
      <c r="AQ24" s="437"/>
      <c r="AR24" s="476"/>
      <c r="AS24" s="436">
        <v>2901</v>
      </c>
      <c r="AT24" s="437"/>
      <c r="AU24" s="437"/>
      <c r="AV24" s="437"/>
      <c r="AW24" s="437"/>
      <c r="AX24" s="438"/>
      <c r="AY24" s="543" t="s">
        <v>151</v>
      </c>
      <c r="AZ24" s="544"/>
      <c r="BA24" s="544"/>
      <c r="BB24" s="544"/>
      <c r="BC24" s="544"/>
      <c r="BD24" s="544"/>
      <c r="BE24" s="544"/>
      <c r="BF24" s="544"/>
      <c r="BG24" s="544"/>
      <c r="BH24" s="544"/>
      <c r="BI24" s="544"/>
      <c r="BJ24" s="544"/>
      <c r="BK24" s="544"/>
      <c r="BL24" s="544"/>
      <c r="BM24" s="545"/>
      <c r="BN24" s="416">
        <v>2125236</v>
      </c>
      <c r="BO24" s="417"/>
      <c r="BP24" s="417"/>
      <c r="BQ24" s="417"/>
      <c r="BR24" s="417"/>
      <c r="BS24" s="417"/>
      <c r="BT24" s="417"/>
      <c r="BU24" s="418"/>
      <c r="BV24" s="416">
        <v>2080232</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09"/>
      <c r="G25" s="409"/>
      <c r="H25" s="409"/>
      <c r="I25" s="409"/>
      <c r="J25" s="409"/>
      <c r="K25" s="410"/>
      <c r="L25" s="436">
        <v>1</v>
      </c>
      <c r="M25" s="437"/>
      <c r="N25" s="437"/>
      <c r="O25" s="437"/>
      <c r="P25" s="476"/>
      <c r="Q25" s="436">
        <v>5850</v>
      </c>
      <c r="R25" s="437"/>
      <c r="S25" s="437"/>
      <c r="T25" s="437"/>
      <c r="U25" s="437"/>
      <c r="V25" s="476"/>
      <c r="W25" s="531"/>
      <c r="X25" s="519"/>
      <c r="Y25" s="520"/>
      <c r="Z25" s="435" t="s">
        <v>153</v>
      </c>
      <c r="AA25" s="409"/>
      <c r="AB25" s="409"/>
      <c r="AC25" s="409"/>
      <c r="AD25" s="409"/>
      <c r="AE25" s="409"/>
      <c r="AF25" s="409"/>
      <c r="AG25" s="410"/>
      <c r="AH25" s="436" t="s">
        <v>116</v>
      </c>
      <c r="AI25" s="437"/>
      <c r="AJ25" s="437"/>
      <c r="AK25" s="437"/>
      <c r="AL25" s="476"/>
      <c r="AM25" s="436" t="s">
        <v>116</v>
      </c>
      <c r="AN25" s="437"/>
      <c r="AO25" s="437"/>
      <c r="AP25" s="437"/>
      <c r="AQ25" s="437"/>
      <c r="AR25" s="476"/>
      <c r="AS25" s="436" t="s">
        <v>116</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208132</v>
      </c>
      <c r="BO25" s="349"/>
      <c r="BP25" s="349"/>
      <c r="BQ25" s="349"/>
      <c r="BR25" s="349"/>
      <c r="BS25" s="349"/>
      <c r="BT25" s="349"/>
      <c r="BU25" s="350"/>
      <c r="BV25" s="348">
        <v>868</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09"/>
      <c r="G26" s="409"/>
      <c r="H26" s="409"/>
      <c r="I26" s="409"/>
      <c r="J26" s="409"/>
      <c r="K26" s="410"/>
      <c r="L26" s="436">
        <v>1</v>
      </c>
      <c r="M26" s="437"/>
      <c r="N26" s="437"/>
      <c r="O26" s="437"/>
      <c r="P26" s="476"/>
      <c r="Q26" s="436">
        <v>5380</v>
      </c>
      <c r="R26" s="437"/>
      <c r="S26" s="437"/>
      <c r="T26" s="437"/>
      <c r="U26" s="437"/>
      <c r="V26" s="476"/>
      <c r="W26" s="531"/>
      <c r="X26" s="519"/>
      <c r="Y26" s="520"/>
      <c r="Z26" s="435" t="s">
        <v>156</v>
      </c>
      <c r="AA26" s="549"/>
      <c r="AB26" s="549"/>
      <c r="AC26" s="549"/>
      <c r="AD26" s="549"/>
      <c r="AE26" s="549"/>
      <c r="AF26" s="549"/>
      <c r="AG26" s="550"/>
      <c r="AH26" s="436">
        <v>1</v>
      </c>
      <c r="AI26" s="437"/>
      <c r="AJ26" s="437"/>
      <c r="AK26" s="437"/>
      <c r="AL26" s="476"/>
      <c r="AM26" s="436" t="s">
        <v>157</v>
      </c>
      <c r="AN26" s="437"/>
      <c r="AO26" s="437"/>
      <c r="AP26" s="437"/>
      <c r="AQ26" s="437"/>
      <c r="AR26" s="476"/>
      <c r="AS26" s="436" t="s">
        <v>157</v>
      </c>
      <c r="AT26" s="437"/>
      <c r="AU26" s="437"/>
      <c r="AV26" s="437"/>
      <c r="AW26" s="437"/>
      <c r="AX26" s="438"/>
      <c r="AY26" s="419" t="s">
        <v>158</v>
      </c>
      <c r="AZ26" s="420"/>
      <c r="BA26" s="420"/>
      <c r="BB26" s="420"/>
      <c r="BC26" s="420"/>
      <c r="BD26" s="420"/>
      <c r="BE26" s="420"/>
      <c r="BF26" s="420"/>
      <c r="BG26" s="420"/>
      <c r="BH26" s="420"/>
      <c r="BI26" s="420"/>
      <c r="BJ26" s="420"/>
      <c r="BK26" s="420"/>
      <c r="BL26" s="420"/>
      <c r="BM26" s="421"/>
      <c r="BN26" s="416" t="s">
        <v>116</v>
      </c>
      <c r="BO26" s="417"/>
      <c r="BP26" s="417"/>
      <c r="BQ26" s="417"/>
      <c r="BR26" s="417"/>
      <c r="BS26" s="417"/>
      <c r="BT26" s="417"/>
      <c r="BU26" s="418"/>
      <c r="BV26" s="416" t="s">
        <v>116</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09"/>
      <c r="G27" s="409"/>
      <c r="H27" s="409"/>
      <c r="I27" s="409"/>
      <c r="J27" s="409"/>
      <c r="K27" s="410"/>
      <c r="L27" s="436">
        <v>1</v>
      </c>
      <c r="M27" s="437"/>
      <c r="N27" s="437"/>
      <c r="O27" s="437"/>
      <c r="P27" s="476"/>
      <c r="Q27" s="436">
        <v>2700</v>
      </c>
      <c r="R27" s="437"/>
      <c r="S27" s="437"/>
      <c r="T27" s="437"/>
      <c r="U27" s="437"/>
      <c r="V27" s="476"/>
      <c r="W27" s="531"/>
      <c r="X27" s="519"/>
      <c r="Y27" s="520"/>
      <c r="Z27" s="435" t="s">
        <v>160</v>
      </c>
      <c r="AA27" s="409"/>
      <c r="AB27" s="409"/>
      <c r="AC27" s="409"/>
      <c r="AD27" s="409"/>
      <c r="AE27" s="409"/>
      <c r="AF27" s="409"/>
      <c r="AG27" s="410"/>
      <c r="AH27" s="436" t="s">
        <v>116</v>
      </c>
      <c r="AI27" s="437"/>
      <c r="AJ27" s="437"/>
      <c r="AK27" s="437"/>
      <c r="AL27" s="476"/>
      <c r="AM27" s="436" t="s">
        <v>116</v>
      </c>
      <c r="AN27" s="437"/>
      <c r="AO27" s="437"/>
      <c r="AP27" s="437"/>
      <c r="AQ27" s="437"/>
      <c r="AR27" s="476"/>
      <c r="AS27" s="436" t="s">
        <v>116</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46">
        <v>17642</v>
      </c>
      <c r="BO27" s="547"/>
      <c r="BP27" s="547"/>
      <c r="BQ27" s="547"/>
      <c r="BR27" s="547"/>
      <c r="BS27" s="547"/>
      <c r="BT27" s="547"/>
      <c r="BU27" s="548"/>
      <c r="BV27" s="546">
        <v>17637</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09"/>
      <c r="G28" s="409"/>
      <c r="H28" s="409"/>
      <c r="I28" s="409"/>
      <c r="J28" s="409"/>
      <c r="K28" s="410"/>
      <c r="L28" s="436">
        <v>1</v>
      </c>
      <c r="M28" s="437"/>
      <c r="N28" s="437"/>
      <c r="O28" s="437"/>
      <c r="P28" s="476"/>
      <c r="Q28" s="436">
        <v>1990</v>
      </c>
      <c r="R28" s="437"/>
      <c r="S28" s="437"/>
      <c r="T28" s="437"/>
      <c r="U28" s="437"/>
      <c r="V28" s="476"/>
      <c r="W28" s="531"/>
      <c r="X28" s="519"/>
      <c r="Y28" s="520"/>
      <c r="Z28" s="435" t="s">
        <v>163</v>
      </c>
      <c r="AA28" s="409"/>
      <c r="AB28" s="409"/>
      <c r="AC28" s="409"/>
      <c r="AD28" s="409"/>
      <c r="AE28" s="409"/>
      <c r="AF28" s="409"/>
      <c r="AG28" s="410"/>
      <c r="AH28" s="436" t="s">
        <v>116</v>
      </c>
      <c r="AI28" s="437"/>
      <c r="AJ28" s="437"/>
      <c r="AK28" s="437"/>
      <c r="AL28" s="476"/>
      <c r="AM28" s="436" t="s">
        <v>116</v>
      </c>
      <c r="AN28" s="437"/>
      <c r="AO28" s="437"/>
      <c r="AP28" s="437"/>
      <c r="AQ28" s="437"/>
      <c r="AR28" s="476"/>
      <c r="AS28" s="436" t="s">
        <v>116</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495601</v>
      </c>
      <c r="BO28" s="349"/>
      <c r="BP28" s="349"/>
      <c r="BQ28" s="349"/>
      <c r="BR28" s="349"/>
      <c r="BS28" s="349"/>
      <c r="BT28" s="349"/>
      <c r="BU28" s="350"/>
      <c r="BV28" s="348">
        <v>423872</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09"/>
      <c r="G29" s="409"/>
      <c r="H29" s="409"/>
      <c r="I29" s="409"/>
      <c r="J29" s="409"/>
      <c r="K29" s="410"/>
      <c r="L29" s="436">
        <v>6</v>
      </c>
      <c r="M29" s="437"/>
      <c r="N29" s="437"/>
      <c r="O29" s="437"/>
      <c r="P29" s="476"/>
      <c r="Q29" s="436">
        <v>1680</v>
      </c>
      <c r="R29" s="437"/>
      <c r="S29" s="437"/>
      <c r="T29" s="437"/>
      <c r="U29" s="437"/>
      <c r="V29" s="476"/>
      <c r="W29" s="532"/>
      <c r="X29" s="533"/>
      <c r="Y29" s="534"/>
      <c r="Z29" s="435" t="s">
        <v>167</v>
      </c>
      <c r="AA29" s="409"/>
      <c r="AB29" s="409"/>
      <c r="AC29" s="409"/>
      <c r="AD29" s="409"/>
      <c r="AE29" s="409"/>
      <c r="AF29" s="409"/>
      <c r="AG29" s="410"/>
      <c r="AH29" s="436">
        <v>36</v>
      </c>
      <c r="AI29" s="437"/>
      <c r="AJ29" s="437"/>
      <c r="AK29" s="437"/>
      <c r="AL29" s="476"/>
      <c r="AM29" s="436">
        <v>104436</v>
      </c>
      <c r="AN29" s="437"/>
      <c r="AO29" s="437"/>
      <c r="AP29" s="437"/>
      <c r="AQ29" s="437"/>
      <c r="AR29" s="476"/>
      <c r="AS29" s="436">
        <v>2901</v>
      </c>
      <c r="AT29" s="437"/>
      <c r="AU29" s="437"/>
      <c r="AV29" s="437"/>
      <c r="AW29" s="437"/>
      <c r="AX29" s="438"/>
      <c r="AY29" s="560"/>
      <c r="AZ29" s="561"/>
      <c r="BA29" s="561"/>
      <c r="BB29" s="562"/>
      <c r="BC29" s="413" t="s">
        <v>168</v>
      </c>
      <c r="BD29" s="414"/>
      <c r="BE29" s="414"/>
      <c r="BF29" s="414"/>
      <c r="BG29" s="414"/>
      <c r="BH29" s="414"/>
      <c r="BI29" s="414"/>
      <c r="BJ29" s="414"/>
      <c r="BK29" s="414"/>
      <c r="BL29" s="414"/>
      <c r="BM29" s="415"/>
      <c r="BN29" s="416">
        <v>163183</v>
      </c>
      <c r="BO29" s="417"/>
      <c r="BP29" s="417"/>
      <c r="BQ29" s="417"/>
      <c r="BR29" s="417"/>
      <c r="BS29" s="417"/>
      <c r="BT29" s="417"/>
      <c r="BU29" s="418"/>
      <c r="BV29" s="416">
        <v>163172</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169</v>
      </c>
      <c r="X30" s="555"/>
      <c r="Y30" s="555"/>
      <c r="Z30" s="555"/>
      <c r="AA30" s="555"/>
      <c r="AB30" s="555"/>
      <c r="AC30" s="555"/>
      <c r="AD30" s="555"/>
      <c r="AE30" s="555"/>
      <c r="AF30" s="555"/>
      <c r="AG30" s="556"/>
      <c r="AH30" s="501">
        <v>98.7</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170</v>
      </c>
      <c r="BD30" s="544"/>
      <c r="BE30" s="544"/>
      <c r="BF30" s="544"/>
      <c r="BG30" s="544"/>
      <c r="BH30" s="544"/>
      <c r="BI30" s="544"/>
      <c r="BJ30" s="544"/>
      <c r="BK30" s="544"/>
      <c r="BL30" s="544"/>
      <c r="BM30" s="545"/>
      <c r="BN30" s="546">
        <v>858560</v>
      </c>
      <c r="BO30" s="547"/>
      <c r="BP30" s="547"/>
      <c r="BQ30" s="547"/>
      <c r="BR30" s="547"/>
      <c r="BS30" s="547"/>
      <c r="BT30" s="547"/>
      <c r="BU30" s="548"/>
      <c r="BV30" s="546">
        <v>847418</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177</v>
      </c>
      <c r="D33" s="403"/>
      <c r="E33" s="374" t="s">
        <v>178</v>
      </c>
      <c r="F33" s="374"/>
      <c r="G33" s="374"/>
      <c r="H33" s="374"/>
      <c r="I33" s="374"/>
      <c r="J33" s="374"/>
      <c r="K33" s="374"/>
      <c r="L33" s="374"/>
      <c r="M33" s="374"/>
      <c r="N33" s="374"/>
      <c r="O33" s="374"/>
      <c r="P33" s="374"/>
      <c r="Q33" s="374"/>
      <c r="R33" s="374"/>
      <c r="S33" s="374"/>
      <c r="T33" s="167"/>
      <c r="U33" s="403" t="s">
        <v>177</v>
      </c>
      <c r="V33" s="403"/>
      <c r="W33" s="374" t="s">
        <v>178</v>
      </c>
      <c r="X33" s="374"/>
      <c r="Y33" s="374"/>
      <c r="Z33" s="374"/>
      <c r="AA33" s="374"/>
      <c r="AB33" s="374"/>
      <c r="AC33" s="374"/>
      <c r="AD33" s="374"/>
      <c r="AE33" s="374"/>
      <c r="AF33" s="374"/>
      <c r="AG33" s="374"/>
      <c r="AH33" s="374"/>
      <c r="AI33" s="374"/>
      <c r="AJ33" s="374"/>
      <c r="AK33" s="374"/>
      <c r="AL33" s="167"/>
      <c r="AM33" s="403" t="s">
        <v>177</v>
      </c>
      <c r="AN33" s="403"/>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3" t="s">
        <v>179</v>
      </c>
      <c r="BX33" s="403"/>
      <c r="BY33" s="374" t="s">
        <v>181</v>
      </c>
      <c r="BZ33" s="374"/>
      <c r="CA33" s="374"/>
      <c r="CB33" s="374"/>
      <c r="CC33" s="374"/>
      <c r="CD33" s="374"/>
      <c r="CE33" s="374"/>
      <c r="CF33" s="374"/>
      <c r="CG33" s="374"/>
      <c r="CH33" s="374"/>
      <c r="CI33" s="374"/>
      <c r="CJ33" s="374"/>
      <c r="CK33" s="374"/>
      <c r="CL33" s="374"/>
      <c r="CM33" s="374"/>
      <c r="CN33" s="167"/>
      <c r="CO33" s="403" t="s">
        <v>177</v>
      </c>
      <c r="CP33" s="403"/>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北後志衛生施設組合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後志広域連合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北しりべし廃棄物処理広域連合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北後志消防組合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後志教育研修センター</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7.56</v>
      </c>
      <c r="G34" s="33">
        <v>9.61</v>
      </c>
      <c r="H34" s="33">
        <v>9.16</v>
      </c>
      <c r="I34" s="33">
        <v>11.42</v>
      </c>
      <c r="J34" s="34">
        <v>9.89</v>
      </c>
      <c r="K34" s="22"/>
      <c r="L34" s="22"/>
      <c r="M34" s="22"/>
      <c r="N34" s="22"/>
      <c r="O34" s="22"/>
      <c r="P34" s="22"/>
    </row>
    <row r="35" spans="1:16" ht="39" customHeight="1">
      <c r="A35" s="22"/>
      <c r="B35" s="35"/>
      <c r="C35" s="1145" t="s">
        <v>524</v>
      </c>
      <c r="D35" s="1146"/>
      <c r="E35" s="1147"/>
      <c r="F35" s="36">
        <v>7.0000000000000007E-2</v>
      </c>
      <c r="G35" s="37">
        <v>0.17</v>
      </c>
      <c r="H35" s="37">
        <v>0.53</v>
      </c>
      <c r="I35" s="37">
        <v>0</v>
      </c>
      <c r="J35" s="38">
        <v>0.41</v>
      </c>
      <c r="K35" s="22"/>
      <c r="L35" s="22"/>
      <c r="M35" s="22"/>
      <c r="N35" s="22"/>
      <c r="O35" s="22"/>
      <c r="P35" s="22"/>
    </row>
    <row r="36" spans="1:16" ht="39" customHeight="1">
      <c r="A36" s="22"/>
      <c r="B36" s="35"/>
      <c r="C36" s="1145" t="s">
        <v>525</v>
      </c>
      <c r="D36" s="1146"/>
      <c r="E36" s="1147"/>
      <c r="F36" s="36">
        <v>0</v>
      </c>
      <c r="G36" s="37">
        <v>0</v>
      </c>
      <c r="H36" s="37">
        <v>0</v>
      </c>
      <c r="I36" s="37">
        <v>0</v>
      </c>
      <c r="J36" s="38">
        <v>0</v>
      </c>
      <c r="K36" s="22"/>
      <c r="L36" s="22"/>
      <c r="M36" s="22"/>
      <c r="N36" s="22"/>
      <c r="O36" s="22"/>
      <c r="P36" s="22"/>
    </row>
    <row r="37" spans="1:16" ht="39" customHeight="1">
      <c r="A37" s="22"/>
      <c r="B37" s="35"/>
      <c r="C37" s="1145" t="s">
        <v>526</v>
      </c>
      <c r="D37" s="1146"/>
      <c r="E37" s="1147"/>
      <c r="F37" s="36">
        <v>0</v>
      </c>
      <c r="G37" s="37">
        <v>0</v>
      </c>
      <c r="H37" s="37">
        <v>0</v>
      </c>
      <c r="I37" s="37">
        <v>0</v>
      </c>
      <c r="J37" s="38">
        <v>0</v>
      </c>
      <c r="K37" s="22"/>
      <c r="L37" s="22"/>
      <c r="M37" s="22"/>
      <c r="N37" s="22"/>
      <c r="O37" s="22"/>
      <c r="P37" s="22"/>
    </row>
    <row r="38" spans="1:16" ht="39" customHeight="1">
      <c r="A38" s="22"/>
      <c r="B38" s="35"/>
      <c r="C38" s="1145" t="s">
        <v>527</v>
      </c>
      <c r="D38" s="1146"/>
      <c r="E38" s="1147"/>
      <c r="F38" s="36">
        <v>0</v>
      </c>
      <c r="G38" s="37">
        <v>0</v>
      </c>
      <c r="H38" s="37">
        <v>0</v>
      </c>
      <c r="I38" s="37">
        <v>0</v>
      </c>
      <c r="J38" s="38">
        <v>0</v>
      </c>
      <c r="K38" s="22"/>
      <c r="L38" s="22"/>
      <c r="M38" s="22"/>
      <c r="N38" s="22"/>
      <c r="O38" s="22"/>
      <c r="P38" s="22"/>
    </row>
    <row r="39" spans="1:16" ht="39" customHeight="1">
      <c r="A39" s="22"/>
      <c r="B39" s="35"/>
      <c r="C39" s="1145" t="s">
        <v>528</v>
      </c>
      <c r="D39" s="1146"/>
      <c r="E39" s="1147"/>
      <c r="F39" s="36">
        <v>0.33</v>
      </c>
      <c r="G39" s="37">
        <v>7.0000000000000007E-2</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P2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10</v>
      </c>
      <c r="C45" s="1162"/>
      <c r="D45" s="58"/>
      <c r="E45" s="1167" t="s">
        <v>11</v>
      </c>
      <c r="F45" s="1167"/>
      <c r="G45" s="1167"/>
      <c r="H45" s="1167"/>
      <c r="I45" s="1167"/>
      <c r="J45" s="1168"/>
      <c r="K45" s="59">
        <v>222</v>
      </c>
      <c r="L45" s="60">
        <v>218</v>
      </c>
      <c r="M45" s="60">
        <v>219</v>
      </c>
      <c r="N45" s="60">
        <v>188</v>
      </c>
      <c r="O45" s="61">
        <v>190</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49</v>
      </c>
      <c r="L48" s="64">
        <v>41</v>
      </c>
      <c r="M48" s="64">
        <v>35</v>
      </c>
      <c r="N48" s="64">
        <v>33</v>
      </c>
      <c r="O48" s="65">
        <v>30</v>
      </c>
      <c r="P48" s="48"/>
      <c r="Q48" s="48"/>
      <c r="R48" s="48"/>
      <c r="S48" s="48"/>
      <c r="T48" s="48"/>
      <c r="U48" s="48"/>
    </row>
    <row r="49" spans="1:21" ht="30.75" customHeight="1">
      <c r="A49" s="48"/>
      <c r="B49" s="1163"/>
      <c r="C49" s="1164"/>
      <c r="D49" s="62"/>
      <c r="E49" s="1155" t="s">
        <v>15</v>
      </c>
      <c r="F49" s="1155"/>
      <c r="G49" s="1155"/>
      <c r="H49" s="1155"/>
      <c r="I49" s="1155"/>
      <c r="J49" s="1156"/>
      <c r="K49" s="63">
        <v>16</v>
      </c>
      <c r="L49" s="64">
        <v>16</v>
      </c>
      <c r="M49" s="64">
        <v>16</v>
      </c>
      <c r="N49" s="64">
        <v>15</v>
      </c>
      <c r="O49" s="65">
        <v>20</v>
      </c>
      <c r="P49" s="48"/>
      <c r="Q49" s="48"/>
      <c r="R49" s="48"/>
      <c r="S49" s="48"/>
      <c r="T49" s="48"/>
      <c r="U49" s="48"/>
    </row>
    <row r="50" spans="1:21" ht="30.75" customHeight="1">
      <c r="A50" s="48"/>
      <c r="B50" s="1163"/>
      <c r="C50" s="1164"/>
      <c r="D50" s="62"/>
      <c r="E50" s="1155" t="s">
        <v>16</v>
      </c>
      <c r="F50" s="1155"/>
      <c r="G50" s="1155"/>
      <c r="H50" s="1155"/>
      <c r="I50" s="1155"/>
      <c r="J50" s="1156"/>
      <c r="K50" s="63">
        <v>0</v>
      </c>
      <c r="L50" s="64">
        <v>0</v>
      </c>
      <c r="M50" s="64">
        <v>0</v>
      </c>
      <c r="N50" s="64">
        <v>0</v>
      </c>
      <c r="O50" s="65" t="s">
        <v>477</v>
      </c>
      <c r="P50" s="48"/>
      <c r="Q50" s="48"/>
      <c r="R50" s="48"/>
      <c r="S50" s="48"/>
      <c r="T50" s="48"/>
      <c r="U50" s="48"/>
    </row>
    <row r="51" spans="1:21" ht="30.75" customHeight="1">
      <c r="A51" s="48"/>
      <c r="B51" s="1165"/>
      <c r="C51" s="1166"/>
      <c r="D51" s="66"/>
      <c r="E51" s="1155" t="s">
        <v>17</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18</v>
      </c>
      <c r="C52" s="1154"/>
      <c r="D52" s="66"/>
      <c r="E52" s="1155" t="s">
        <v>19</v>
      </c>
      <c r="F52" s="1155"/>
      <c r="G52" s="1155"/>
      <c r="H52" s="1155"/>
      <c r="I52" s="1155"/>
      <c r="J52" s="1156"/>
      <c r="K52" s="63">
        <v>228</v>
      </c>
      <c r="L52" s="64">
        <v>214</v>
      </c>
      <c r="M52" s="64">
        <v>207</v>
      </c>
      <c r="N52" s="64">
        <v>190</v>
      </c>
      <c r="O52" s="65">
        <v>184</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59</v>
      </c>
      <c r="L53" s="69">
        <v>61</v>
      </c>
      <c r="M53" s="69">
        <v>63</v>
      </c>
      <c r="N53" s="69">
        <v>46</v>
      </c>
      <c r="O53" s="70">
        <v>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M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9" t="s">
        <v>23</v>
      </c>
      <c r="C41" s="1170"/>
      <c r="D41" s="81"/>
      <c r="E41" s="1175" t="s">
        <v>24</v>
      </c>
      <c r="F41" s="1175"/>
      <c r="G41" s="1175"/>
      <c r="H41" s="1176"/>
      <c r="I41" s="82">
        <v>1847</v>
      </c>
      <c r="J41" s="83">
        <v>1868</v>
      </c>
      <c r="K41" s="83">
        <v>1878</v>
      </c>
      <c r="L41" s="83">
        <v>2203</v>
      </c>
      <c r="M41" s="84">
        <v>2263</v>
      </c>
    </row>
    <row r="42" spans="2:13" ht="27.75" customHeight="1">
      <c r="B42" s="1171"/>
      <c r="C42" s="1172"/>
      <c r="D42" s="85"/>
      <c r="E42" s="1177" t="s">
        <v>25</v>
      </c>
      <c r="F42" s="1177"/>
      <c r="G42" s="1177"/>
      <c r="H42" s="1178"/>
      <c r="I42" s="86" t="s">
        <v>477</v>
      </c>
      <c r="J42" s="87" t="s">
        <v>477</v>
      </c>
      <c r="K42" s="87" t="s">
        <v>477</v>
      </c>
      <c r="L42" s="87" t="s">
        <v>477</v>
      </c>
      <c r="M42" s="88" t="s">
        <v>477</v>
      </c>
    </row>
    <row r="43" spans="2:13" ht="27.75" customHeight="1">
      <c r="B43" s="1171"/>
      <c r="C43" s="1172"/>
      <c r="D43" s="85"/>
      <c r="E43" s="1177" t="s">
        <v>26</v>
      </c>
      <c r="F43" s="1177"/>
      <c r="G43" s="1177"/>
      <c r="H43" s="1178"/>
      <c r="I43" s="86">
        <v>392</v>
      </c>
      <c r="J43" s="87">
        <v>379</v>
      </c>
      <c r="K43" s="87">
        <v>357</v>
      </c>
      <c r="L43" s="87">
        <v>358</v>
      </c>
      <c r="M43" s="88">
        <v>356</v>
      </c>
    </row>
    <row r="44" spans="2:13" ht="27.75" customHeight="1">
      <c r="B44" s="1171"/>
      <c r="C44" s="1172"/>
      <c r="D44" s="85"/>
      <c r="E44" s="1177" t="s">
        <v>27</v>
      </c>
      <c r="F44" s="1177"/>
      <c r="G44" s="1177"/>
      <c r="H44" s="1178"/>
      <c r="I44" s="86">
        <v>130</v>
      </c>
      <c r="J44" s="87">
        <v>160</v>
      </c>
      <c r="K44" s="87">
        <v>148</v>
      </c>
      <c r="L44" s="87">
        <v>136</v>
      </c>
      <c r="M44" s="88">
        <v>133</v>
      </c>
    </row>
    <row r="45" spans="2:13" ht="27.75" customHeight="1">
      <c r="B45" s="1171"/>
      <c r="C45" s="1172"/>
      <c r="D45" s="85"/>
      <c r="E45" s="1177" t="s">
        <v>28</v>
      </c>
      <c r="F45" s="1177"/>
      <c r="G45" s="1177"/>
      <c r="H45" s="1178"/>
      <c r="I45" s="86">
        <v>365</v>
      </c>
      <c r="J45" s="87">
        <v>340</v>
      </c>
      <c r="K45" s="87">
        <v>230</v>
      </c>
      <c r="L45" s="87">
        <v>223</v>
      </c>
      <c r="M45" s="88">
        <v>177</v>
      </c>
    </row>
    <row r="46" spans="2:13" ht="27.75" customHeight="1">
      <c r="B46" s="1171"/>
      <c r="C46" s="1172"/>
      <c r="D46" s="85"/>
      <c r="E46" s="1177" t="s">
        <v>29</v>
      </c>
      <c r="F46" s="1177"/>
      <c r="G46" s="1177"/>
      <c r="H46" s="1178"/>
      <c r="I46" s="86" t="s">
        <v>477</v>
      </c>
      <c r="J46" s="87" t="s">
        <v>477</v>
      </c>
      <c r="K46" s="87" t="s">
        <v>477</v>
      </c>
      <c r="L46" s="87" t="s">
        <v>477</v>
      </c>
      <c r="M46" s="88" t="s">
        <v>477</v>
      </c>
    </row>
    <row r="47" spans="2:13" ht="27.75" customHeight="1">
      <c r="B47" s="1171"/>
      <c r="C47" s="1172"/>
      <c r="D47" s="85"/>
      <c r="E47" s="1177" t="s">
        <v>30</v>
      </c>
      <c r="F47" s="1177"/>
      <c r="G47" s="1177"/>
      <c r="H47" s="1178"/>
      <c r="I47" s="86" t="s">
        <v>477</v>
      </c>
      <c r="J47" s="87" t="s">
        <v>477</v>
      </c>
      <c r="K47" s="87" t="s">
        <v>477</v>
      </c>
      <c r="L47" s="87" t="s">
        <v>477</v>
      </c>
      <c r="M47" s="88" t="s">
        <v>477</v>
      </c>
    </row>
    <row r="48" spans="2:13" ht="27.75" customHeight="1">
      <c r="B48" s="1173"/>
      <c r="C48" s="1174"/>
      <c r="D48" s="85"/>
      <c r="E48" s="1177" t="s">
        <v>31</v>
      </c>
      <c r="F48" s="1177"/>
      <c r="G48" s="1177"/>
      <c r="H48" s="1178"/>
      <c r="I48" s="86" t="s">
        <v>477</v>
      </c>
      <c r="J48" s="87" t="s">
        <v>477</v>
      </c>
      <c r="K48" s="87" t="s">
        <v>477</v>
      </c>
      <c r="L48" s="87" t="s">
        <v>477</v>
      </c>
      <c r="M48" s="88" t="s">
        <v>477</v>
      </c>
    </row>
    <row r="49" spans="2:13" ht="27.75" customHeight="1">
      <c r="B49" s="1179" t="s">
        <v>32</v>
      </c>
      <c r="C49" s="1180"/>
      <c r="D49" s="89"/>
      <c r="E49" s="1177" t="s">
        <v>33</v>
      </c>
      <c r="F49" s="1177"/>
      <c r="G49" s="1177"/>
      <c r="H49" s="1178"/>
      <c r="I49" s="86">
        <v>1230</v>
      </c>
      <c r="J49" s="87">
        <v>1413</v>
      </c>
      <c r="K49" s="87">
        <v>1450</v>
      </c>
      <c r="L49" s="87">
        <v>1452</v>
      </c>
      <c r="M49" s="88">
        <v>1535</v>
      </c>
    </row>
    <row r="50" spans="2:13" ht="27.75" customHeight="1">
      <c r="B50" s="1171"/>
      <c r="C50" s="1172"/>
      <c r="D50" s="85"/>
      <c r="E50" s="1177" t="s">
        <v>34</v>
      </c>
      <c r="F50" s="1177"/>
      <c r="G50" s="1177"/>
      <c r="H50" s="1178"/>
      <c r="I50" s="86">
        <v>27</v>
      </c>
      <c r="J50" s="87">
        <v>23</v>
      </c>
      <c r="K50" s="87">
        <v>19</v>
      </c>
      <c r="L50" s="87">
        <v>142</v>
      </c>
      <c r="M50" s="88">
        <v>138</v>
      </c>
    </row>
    <row r="51" spans="2:13" ht="27.75" customHeight="1">
      <c r="B51" s="1173"/>
      <c r="C51" s="1174"/>
      <c r="D51" s="85"/>
      <c r="E51" s="1177" t="s">
        <v>35</v>
      </c>
      <c r="F51" s="1177"/>
      <c r="G51" s="1177"/>
      <c r="H51" s="1178"/>
      <c r="I51" s="86">
        <v>1789</v>
      </c>
      <c r="J51" s="87">
        <v>1784</v>
      </c>
      <c r="K51" s="87">
        <v>1785</v>
      </c>
      <c r="L51" s="87">
        <v>1881</v>
      </c>
      <c r="M51" s="88">
        <v>1922</v>
      </c>
    </row>
    <row r="52" spans="2:13" ht="27.75" customHeight="1" thickBot="1">
      <c r="B52" s="1181" t="s">
        <v>20</v>
      </c>
      <c r="C52" s="1182"/>
      <c r="D52" s="90"/>
      <c r="E52" s="1183" t="s">
        <v>36</v>
      </c>
      <c r="F52" s="1183"/>
      <c r="G52" s="1183"/>
      <c r="H52" s="1184"/>
      <c r="I52" s="91">
        <v>-311</v>
      </c>
      <c r="J52" s="92">
        <v>-472</v>
      </c>
      <c r="K52" s="92">
        <v>-641</v>
      </c>
      <c r="L52" s="92">
        <v>-555</v>
      </c>
      <c r="M52" s="93">
        <v>-667</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C39" sqref="C39"/>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48"/>
      <c r="B1" s="1250"/>
      <c r="P1" s="244"/>
      <c r="Q1" s="244"/>
    </row>
    <row r="2" spans="1:51" ht="25.5">
      <c r="A2" s="1248"/>
      <c r="C2" s="1249"/>
      <c r="P2" s="244"/>
      <c r="Q2" s="244"/>
    </row>
    <row r="3" spans="1:51" ht="25.5">
      <c r="A3" s="1248"/>
      <c r="C3" s="1249"/>
      <c r="P3" s="244"/>
      <c r="Q3" s="244"/>
    </row>
    <row r="4" spans="1:51" s="1247" customFormat="1" ht="13.5">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row>
    <row r="5" spans="1:51" s="1247" customFormat="1" ht="13.5">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row>
    <row r="6" spans="1:51" s="1247" customFormat="1" ht="13.5">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row>
    <row r="7" spans="1:51" s="1247" customFormat="1" ht="13.5">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row>
    <row r="8" spans="1:51" s="1247" customFormat="1" ht="13.5">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row>
    <row r="9" spans="1:51" s="1247" customFormat="1" ht="13.5">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row>
    <row r="10" spans="1:51" s="1247" customFormat="1" ht="13.5">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Y10" s="1247" t="s">
        <v>547</v>
      </c>
    </row>
    <row r="11" spans="1:51" s="1247" customFormat="1" ht="13.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row>
    <row r="12" spans="1:51" s="1247" customFormat="1" ht="13.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Y12" s="1247" t="s">
        <v>547</v>
      </c>
    </row>
    <row r="13" spans="1:51" s="1247" customFormat="1" ht="13.5">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row>
    <row r="14" spans="1:51" s="1247" customFormat="1" ht="14.25" customHeight="1">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row>
    <row r="15" spans="1:51" s="1247" customFormat="1" ht="13.5">
      <c r="A15" s="243"/>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row>
    <row r="16" spans="1:51" s="1247" customFormat="1" ht="13.5">
      <c r="A16" s="243"/>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row>
    <row r="17" spans="1:259" s="1247" customFormat="1" ht="13.5">
      <c r="A17" s="243"/>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row>
    <row r="18" spans="1:259" s="1247" customFormat="1" ht="13.5">
      <c r="A18" s="243"/>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row>
    <row r="19" spans="1:259" ht="13.5">
      <c r="P19" s="244"/>
      <c r="Q19" s="244"/>
    </row>
    <row r="20" spans="1:259" ht="13.5">
      <c r="P20" s="244"/>
      <c r="Q20" s="244"/>
    </row>
    <row r="21" spans="1:259" ht="17.25">
      <c r="B21" s="1246"/>
      <c r="C21" s="246"/>
      <c r="D21" s="246"/>
      <c r="E21" s="246"/>
      <c r="F21" s="246"/>
      <c r="G21" s="246"/>
      <c r="H21" s="246"/>
      <c r="I21" s="246"/>
      <c r="J21" s="246"/>
      <c r="K21" s="246"/>
      <c r="L21" s="246"/>
      <c r="M21" s="246"/>
      <c r="N21" s="1245"/>
      <c r="O21" s="246"/>
      <c r="P21" s="247"/>
      <c r="Q21" s="244"/>
      <c r="IY21" s="1244"/>
    </row>
    <row r="22" spans="1:259" ht="17.25">
      <c r="B22" s="248"/>
      <c r="IY22" s="1243"/>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1"/>
      <c r="C40" s="244"/>
      <c r="D40" s="244"/>
      <c r="E40" s="244"/>
      <c r="F40" s="244"/>
      <c r="G40" s="244"/>
      <c r="H40" s="244"/>
      <c r="I40" s="244"/>
      <c r="J40" s="244"/>
      <c r="K40" s="244"/>
      <c r="L40" s="244"/>
      <c r="M40" s="244"/>
      <c r="N40" s="244"/>
      <c r="O40" s="244"/>
      <c r="P40" s="1231"/>
      <c r="Q40" s="244"/>
    </row>
    <row r="41" spans="2:17" ht="17.25">
      <c r="B41" s="245" t="s">
        <v>546</v>
      </c>
      <c r="C41" s="246"/>
      <c r="D41" s="246"/>
      <c r="E41" s="246"/>
      <c r="F41" s="246"/>
      <c r="G41" s="246"/>
      <c r="H41" s="246"/>
      <c r="I41" s="246"/>
      <c r="J41" s="246"/>
      <c r="K41" s="246"/>
      <c r="L41" s="246"/>
      <c r="M41" s="246"/>
      <c r="N41" s="246"/>
      <c r="O41" s="246"/>
      <c r="P41" s="247"/>
    </row>
    <row r="42" spans="2:17" ht="13.5">
      <c r="B42" s="248"/>
      <c r="C42" s="244"/>
      <c r="D42" s="244"/>
      <c r="E42" s="244"/>
      <c r="F42" s="244"/>
      <c r="G42" s="1230" t="s">
        <v>542</v>
      </c>
      <c r="I42" s="1229"/>
      <c r="J42" s="1229"/>
      <c r="K42" s="1229"/>
      <c r="L42" s="244"/>
      <c r="M42" s="244"/>
      <c r="N42" s="244"/>
      <c r="O42" s="244"/>
    </row>
    <row r="43" spans="2:17" ht="13.5">
      <c r="B43" s="248"/>
      <c r="C43" s="244"/>
      <c r="D43" s="244"/>
      <c r="E43" s="244"/>
      <c r="F43" s="244"/>
      <c r="G43" s="1228"/>
      <c r="H43" s="1227"/>
      <c r="I43" s="1227"/>
      <c r="J43" s="1227"/>
      <c r="K43" s="1227"/>
      <c r="L43" s="1227"/>
      <c r="M43" s="1227"/>
      <c r="N43" s="1227"/>
      <c r="O43" s="1226"/>
    </row>
    <row r="44" spans="2:17" ht="13.5">
      <c r="B44" s="248"/>
      <c r="C44" s="244"/>
      <c r="D44" s="244"/>
      <c r="E44" s="244"/>
      <c r="F44" s="244"/>
      <c r="G44" s="1225"/>
      <c r="H44" s="1224"/>
      <c r="I44" s="1224"/>
      <c r="J44" s="1224"/>
      <c r="K44" s="1224"/>
      <c r="L44" s="1224"/>
      <c r="M44" s="1224"/>
      <c r="N44" s="1224"/>
      <c r="O44" s="1223"/>
    </row>
    <row r="45" spans="2:17" ht="13.5">
      <c r="B45" s="248"/>
      <c r="C45" s="244"/>
      <c r="D45" s="244"/>
      <c r="E45" s="244"/>
      <c r="F45" s="244"/>
      <c r="G45" s="1225"/>
      <c r="H45" s="1224"/>
      <c r="I45" s="1224"/>
      <c r="J45" s="1224"/>
      <c r="K45" s="1224"/>
      <c r="L45" s="1224"/>
      <c r="M45" s="1224"/>
      <c r="N45" s="1224"/>
      <c r="O45" s="1223"/>
    </row>
    <row r="46" spans="2:17" ht="13.5">
      <c r="B46" s="248"/>
      <c r="C46" s="244"/>
      <c r="D46" s="244"/>
      <c r="E46" s="244"/>
      <c r="F46" s="244"/>
      <c r="G46" s="1225"/>
      <c r="H46" s="1224"/>
      <c r="I46" s="1224"/>
      <c r="J46" s="1224"/>
      <c r="K46" s="1224"/>
      <c r="L46" s="1224"/>
      <c r="M46" s="1224"/>
      <c r="N46" s="1224"/>
      <c r="O46" s="1223"/>
    </row>
    <row r="47" spans="2:17" ht="13.5">
      <c r="B47" s="248"/>
      <c r="C47" s="244"/>
      <c r="D47" s="244"/>
      <c r="E47" s="244"/>
      <c r="F47" s="244"/>
      <c r="G47" s="1222"/>
      <c r="H47" s="1221"/>
      <c r="I47" s="1221"/>
      <c r="J47" s="1221"/>
      <c r="K47" s="1221"/>
      <c r="L47" s="1221"/>
      <c r="M47" s="1221"/>
      <c r="N47" s="1221"/>
      <c r="O47" s="1220"/>
    </row>
    <row r="48" spans="2:17" ht="13.5">
      <c r="B48" s="248"/>
      <c r="C48" s="244"/>
      <c r="D48" s="244"/>
      <c r="E48" s="244"/>
      <c r="F48" s="244"/>
      <c r="G48" s="244"/>
      <c r="H48" s="1242"/>
      <c r="I48" s="1242"/>
      <c r="J48" s="1242"/>
    </row>
    <row r="49" spans="1:17" ht="13.5">
      <c r="B49" s="248"/>
      <c r="C49" s="244"/>
      <c r="D49" s="244"/>
      <c r="E49" s="244"/>
      <c r="F49" s="244"/>
      <c r="G49" s="243" t="s">
        <v>545</v>
      </c>
    </row>
    <row r="50" spans="1:17" ht="13.5">
      <c r="B50" s="248"/>
      <c r="C50" s="244"/>
      <c r="D50" s="244"/>
      <c r="E50" s="244"/>
      <c r="F50" s="244"/>
      <c r="G50" s="1213"/>
      <c r="H50" s="1212"/>
      <c r="I50" s="1212"/>
      <c r="J50" s="1211"/>
      <c r="K50" s="1210" t="s">
        <v>517</v>
      </c>
      <c r="L50" s="1210" t="s">
        <v>518</v>
      </c>
      <c r="M50" s="1210" t="s">
        <v>519</v>
      </c>
      <c r="N50" s="1210" t="s">
        <v>520</v>
      </c>
      <c r="O50" s="1210" t="s">
        <v>521</v>
      </c>
    </row>
    <row r="51" spans="1:17" ht="13.5">
      <c r="B51" s="248"/>
      <c r="C51" s="244"/>
      <c r="D51" s="244"/>
      <c r="E51" s="244"/>
      <c r="F51" s="244"/>
      <c r="G51" s="1209" t="s">
        <v>539</v>
      </c>
      <c r="H51" s="1208"/>
      <c r="I51" s="1207" t="s">
        <v>537</v>
      </c>
      <c r="J51" s="1207"/>
      <c r="K51" s="1241"/>
      <c r="L51" s="1241"/>
      <c r="M51" s="1241"/>
      <c r="N51" s="1241"/>
      <c r="O51" s="1241"/>
    </row>
    <row r="52" spans="1:17" ht="13.5">
      <c r="B52" s="248"/>
      <c r="C52" s="244"/>
      <c r="D52" s="244"/>
      <c r="E52" s="244"/>
      <c r="F52" s="244"/>
      <c r="G52" s="1205"/>
      <c r="H52" s="1204"/>
      <c r="I52" s="1206"/>
      <c r="J52" s="1206"/>
      <c r="K52" s="1195"/>
      <c r="L52" s="1195"/>
      <c r="M52" s="1195"/>
      <c r="N52" s="1195"/>
      <c r="O52" s="1195"/>
    </row>
    <row r="53" spans="1:17" ht="13.5">
      <c r="A53" s="1232"/>
      <c r="B53" s="248"/>
      <c r="C53" s="244"/>
      <c r="D53" s="244"/>
      <c r="E53" s="244"/>
      <c r="F53" s="244"/>
      <c r="G53" s="1205"/>
      <c r="H53" s="1204"/>
      <c r="I53" s="1197" t="s">
        <v>544</v>
      </c>
      <c r="J53" s="1197"/>
      <c r="K53" s="1240"/>
      <c r="L53" s="1240"/>
      <c r="M53" s="1240"/>
      <c r="N53" s="1240"/>
      <c r="O53" s="1240"/>
    </row>
    <row r="54" spans="1:17" ht="13.5">
      <c r="A54" s="1232"/>
      <c r="B54" s="248"/>
      <c r="C54" s="244"/>
      <c r="D54" s="244"/>
      <c r="E54" s="244"/>
      <c r="F54" s="244"/>
      <c r="G54" s="1202"/>
      <c r="H54" s="1201"/>
      <c r="I54" s="1197"/>
      <c r="J54" s="1197"/>
      <c r="K54" s="1200"/>
      <c r="L54" s="1200"/>
      <c r="M54" s="1200"/>
      <c r="N54" s="1200"/>
      <c r="O54" s="1200"/>
    </row>
    <row r="55" spans="1:17" ht="13.5">
      <c r="A55" s="1232"/>
      <c r="B55" s="248"/>
      <c r="C55" s="244"/>
      <c r="D55" s="244"/>
      <c r="E55" s="244"/>
      <c r="F55" s="244"/>
      <c r="G55" s="1199" t="s">
        <v>538</v>
      </c>
      <c r="H55" s="1198"/>
      <c r="I55" s="1197" t="s">
        <v>537</v>
      </c>
      <c r="J55" s="1197"/>
      <c r="K55" s="1241"/>
      <c r="L55" s="1241"/>
      <c r="M55" s="1241"/>
      <c r="N55" s="1241"/>
      <c r="O55" s="1241"/>
    </row>
    <row r="56" spans="1:17" ht="13.5">
      <c r="A56" s="1232"/>
      <c r="B56" s="248"/>
      <c r="C56" s="244"/>
      <c r="D56" s="244"/>
      <c r="E56" s="244"/>
      <c r="F56" s="244"/>
      <c r="G56" s="1194"/>
      <c r="H56" s="1193"/>
      <c r="I56" s="1197"/>
      <c r="J56" s="1197"/>
      <c r="K56" s="1195"/>
      <c r="L56" s="1195"/>
      <c r="M56" s="1195"/>
      <c r="N56" s="1195"/>
      <c r="O56" s="1195"/>
    </row>
    <row r="57" spans="1:17" s="1232" customFormat="1" ht="13.5">
      <c r="B57" s="1233"/>
      <c r="C57" s="1229"/>
      <c r="D57" s="1229"/>
      <c r="E57" s="1229"/>
      <c r="F57" s="1229"/>
      <c r="G57" s="1194"/>
      <c r="H57" s="1193"/>
      <c r="I57" s="1189" t="s">
        <v>544</v>
      </c>
      <c r="J57" s="1189"/>
      <c r="K57" s="1240"/>
      <c r="L57" s="1240"/>
      <c r="M57" s="1240"/>
      <c r="N57" s="1240"/>
      <c r="O57" s="1240"/>
      <c r="P57" s="1238"/>
      <c r="Q57" s="1233"/>
    </row>
    <row r="58" spans="1:17" s="1232" customFormat="1" ht="13.5">
      <c r="A58" s="243"/>
      <c r="B58" s="1233"/>
      <c r="C58" s="1229"/>
      <c r="D58" s="1229"/>
      <c r="E58" s="1229"/>
      <c r="F58" s="1229"/>
      <c r="G58" s="1191"/>
      <c r="H58" s="1190"/>
      <c r="I58" s="1189"/>
      <c r="J58" s="1189"/>
      <c r="K58" s="1200"/>
      <c r="L58" s="1200"/>
      <c r="M58" s="1200"/>
      <c r="N58" s="1200"/>
      <c r="O58" s="1200"/>
      <c r="P58" s="1238"/>
      <c r="Q58" s="1233"/>
    </row>
    <row r="59" spans="1:17" s="1232" customFormat="1" ht="13.5">
      <c r="A59" s="243"/>
      <c r="B59" s="1233"/>
      <c r="C59" s="1229"/>
      <c r="D59" s="1229"/>
      <c r="E59" s="1229"/>
      <c r="F59" s="1229"/>
      <c r="G59" s="1229"/>
      <c r="H59" s="1229"/>
      <c r="I59" s="1229"/>
      <c r="J59" s="1229"/>
      <c r="K59" s="1239"/>
      <c r="L59" s="1239"/>
      <c r="M59" s="1239"/>
      <c r="N59" s="1239"/>
      <c r="O59" s="1239"/>
      <c r="P59" s="1238"/>
      <c r="Q59" s="1233"/>
    </row>
    <row r="60" spans="1:17" s="1232" customFormat="1" ht="13.5">
      <c r="A60" s="243"/>
      <c r="B60" s="1233"/>
      <c r="C60" s="1229"/>
      <c r="D60" s="1229"/>
      <c r="E60" s="1229"/>
      <c r="F60" s="1229"/>
      <c r="G60" s="1229"/>
      <c r="H60" s="1229"/>
      <c r="I60" s="1229"/>
      <c r="J60" s="1229"/>
      <c r="K60" s="1239"/>
      <c r="L60" s="1239"/>
      <c r="M60" s="1239"/>
      <c r="N60" s="1239"/>
      <c r="O60" s="1239"/>
      <c r="P60" s="1238"/>
      <c r="Q60" s="1233"/>
    </row>
    <row r="61" spans="1:17" s="1232" customFormat="1" ht="13.5">
      <c r="A61" s="243"/>
      <c r="B61" s="1237"/>
      <c r="C61" s="1236"/>
      <c r="D61" s="1236"/>
      <c r="E61" s="1236"/>
      <c r="F61" s="1236"/>
      <c r="G61" s="1236"/>
      <c r="H61" s="1236"/>
      <c r="I61" s="1236"/>
      <c r="J61" s="1236"/>
      <c r="K61" s="1236"/>
      <c r="L61" s="1236"/>
      <c r="M61" s="1235"/>
      <c r="N61" s="1235"/>
      <c r="O61" s="1235"/>
      <c r="P61" s="1234"/>
      <c r="Q61" s="1233"/>
    </row>
    <row r="62" spans="1:17" ht="13.5">
      <c r="B62" s="1231"/>
      <c r="C62" s="1231"/>
      <c r="D62" s="1231"/>
      <c r="E62" s="1231"/>
      <c r="F62" s="1231"/>
      <c r="G62" s="1231"/>
      <c r="H62" s="1231"/>
      <c r="I62" s="1231"/>
      <c r="J62" s="1231"/>
      <c r="K62" s="1231"/>
      <c r="L62" s="1231"/>
      <c r="M62" s="1231"/>
      <c r="N62" s="1231"/>
      <c r="O62" s="1231"/>
      <c r="P62" s="1231"/>
      <c r="Q62" s="244"/>
    </row>
    <row r="63" spans="1:17" ht="17.25">
      <c r="B63" s="307" t="s">
        <v>543</v>
      </c>
      <c r="C63" s="244"/>
      <c r="D63" s="244"/>
      <c r="E63" s="244"/>
      <c r="F63" s="244"/>
      <c r="G63" s="244"/>
      <c r="H63" s="244"/>
      <c r="I63" s="244"/>
      <c r="J63" s="244"/>
      <c r="K63" s="244"/>
      <c r="L63" s="244"/>
      <c r="M63" s="244"/>
      <c r="N63" s="244"/>
      <c r="O63" s="244"/>
    </row>
    <row r="64" spans="1:17" ht="13.5">
      <c r="B64" s="248"/>
      <c r="C64" s="244"/>
      <c r="D64" s="244"/>
      <c r="E64" s="244"/>
      <c r="F64" s="244"/>
      <c r="G64" s="1230" t="s">
        <v>542</v>
      </c>
      <c r="I64" s="1229"/>
      <c r="J64" s="1229"/>
      <c r="K64" s="1229"/>
      <c r="L64" s="244"/>
      <c r="M64" s="244"/>
      <c r="N64" s="244"/>
      <c r="O64" s="244"/>
    </row>
    <row r="65" spans="2:30" ht="13.5">
      <c r="B65" s="248"/>
      <c r="C65" s="244"/>
      <c r="D65" s="244"/>
      <c r="E65" s="244"/>
      <c r="F65" s="244"/>
      <c r="G65" s="1228" t="s">
        <v>541</v>
      </c>
      <c r="H65" s="1227"/>
      <c r="I65" s="1227"/>
      <c r="J65" s="1227"/>
      <c r="K65" s="1227"/>
      <c r="L65" s="1227"/>
      <c r="M65" s="1227"/>
      <c r="N65" s="1227"/>
      <c r="O65" s="1226"/>
    </row>
    <row r="66" spans="2:30" ht="13.5">
      <c r="B66" s="248"/>
      <c r="C66" s="244"/>
      <c r="D66" s="244"/>
      <c r="E66" s="244"/>
      <c r="F66" s="244"/>
      <c r="G66" s="1225"/>
      <c r="H66" s="1224"/>
      <c r="I66" s="1224"/>
      <c r="J66" s="1224"/>
      <c r="K66" s="1224"/>
      <c r="L66" s="1224"/>
      <c r="M66" s="1224"/>
      <c r="N66" s="1224"/>
      <c r="O66" s="1223"/>
    </row>
    <row r="67" spans="2:30" ht="13.5">
      <c r="B67" s="248"/>
      <c r="C67" s="244"/>
      <c r="D67" s="244"/>
      <c r="E67" s="244"/>
      <c r="F67" s="244"/>
      <c r="G67" s="1225"/>
      <c r="H67" s="1224"/>
      <c r="I67" s="1224"/>
      <c r="J67" s="1224"/>
      <c r="K67" s="1224"/>
      <c r="L67" s="1224"/>
      <c r="M67" s="1224"/>
      <c r="N67" s="1224"/>
      <c r="O67" s="1223"/>
    </row>
    <row r="68" spans="2:30" ht="13.5">
      <c r="B68" s="248"/>
      <c r="C68" s="244"/>
      <c r="D68" s="244"/>
      <c r="E68" s="244"/>
      <c r="F68" s="244"/>
      <c r="G68" s="1225"/>
      <c r="H68" s="1224"/>
      <c r="I68" s="1224"/>
      <c r="J68" s="1224"/>
      <c r="K68" s="1224"/>
      <c r="L68" s="1224"/>
      <c r="M68" s="1224"/>
      <c r="N68" s="1224"/>
      <c r="O68" s="1223"/>
    </row>
    <row r="69" spans="2:30" ht="13.5">
      <c r="B69" s="248"/>
      <c r="C69" s="244"/>
      <c r="D69" s="244"/>
      <c r="E69" s="244"/>
      <c r="F69" s="244"/>
      <c r="G69" s="1222"/>
      <c r="H69" s="1221"/>
      <c r="I69" s="1221"/>
      <c r="J69" s="1221"/>
      <c r="K69" s="1221"/>
      <c r="L69" s="1221"/>
      <c r="M69" s="1221"/>
      <c r="N69" s="1221"/>
      <c r="O69" s="1220"/>
    </row>
    <row r="70" spans="2:30" ht="13.5">
      <c r="B70" s="248"/>
      <c r="C70" s="244"/>
      <c r="D70" s="244"/>
      <c r="E70" s="244"/>
      <c r="F70" s="244"/>
      <c r="G70" s="244"/>
      <c r="H70" s="1219"/>
      <c r="I70" s="1219"/>
      <c r="J70" s="1216"/>
      <c r="K70" s="1216"/>
      <c r="L70" s="1215"/>
      <c r="M70" s="1216"/>
      <c r="N70" s="1215"/>
      <c r="O70" s="1214"/>
    </row>
    <row r="71" spans="2:30" ht="13.5">
      <c r="B71" s="248"/>
      <c r="C71" s="244"/>
      <c r="D71" s="244"/>
      <c r="E71" s="244"/>
      <c r="F71" s="244"/>
      <c r="G71" s="1218" t="s">
        <v>540</v>
      </c>
      <c r="I71" s="1217"/>
      <c r="J71" s="1216"/>
      <c r="K71" s="1216"/>
      <c r="L71" s="1215"/>
      <c r="M71" s="1216"/>
      <c r="N71" s="1215"/>
      <c r="O71" s="1214"/>
    </row>
    <row r="72" spans="2:30" ht="13.5">
      <c r="B72" s="248"/>
      <c r="C72" s="244"/>
      <c r="D72" s="244"/>
      <c r="E72" s="244"/>
      <c r="F72" s="244"/>
      <c r="G72" s="1213"/>
      <c r="H72" s="1212"/>
      <c r="I72" s="1212"/>
      <c r="J72" s="1211"/>
      <c r="K72" s="1210" t="s">
        <v>517</v>
      </c>
      <c r="L72" s="1210" t="s">
        <v>518</v>
      </c>
      <c r="M72" s="1210" t="s">
        <v>519</v>
      </c>
      <c r="N72" s="1210" t="s">
        <v>520</v>
      </c>
      <c r="O72" s="1210" t="s">
        <v>521</v>
      </c>
    </row>
    <row r="73" spans="2:30" ht="13.5">
      <c r="B73" s="248"/>
      <c r="C73" s="244"/>
      <c r="D73" s="244"/>
      <c r="E73" s="244"/>
      <c r="F73" s="244"/>
      <c r="G73" s="1209" t="s">
        <v>539</v>
      </c>
      <c r="H73" s="1208"/>
      <c r="I73" s="1207" t="s">
        <v>537</v>
      </c>
      <c r="J73" s="1207"/>
      <c r="K73" s="1196"/>
      <c r="L73" s="1196"/>
      <c r="M73" s="1195"/>
      <c r="N73" s="1195"/>
      <c r="O73" s="1195"/>
      <c r="S73" s="243">
        <v>9.9</v>
      </c>
    </row>
    <row r="74" spans="2:30" ht="13.5">
      <c r="B74" s="248"/>
      <c r="C74" s="244"/>
      <c r="D74" s="244"/>
      <c r="E74" s="244"/>
      <c r="F74" s="244"/>
      <c r="G74" s="1205"/>
      <c r="H74" s="1204"/>
      <c r="I74" s="1206"/>
      <c r="J74" s="1206"/>
      <c r="K74" s="1196"/>
      <c r="L74" s="1196"/>
      <c r="M74" s="1195"/>
      <c r="N74" s="1195"/>
      <c r="O74" s="1195"/>
    </row>
    <row r="75" spans="2:30" ht="13.5">
      <c r="B75" s="248"/>
      <c r="C75" s="244"/>
      <c r="D75" s="244"/>
      <c r="E75" s="244"/>
      <c r="F75" s="244"/>
      <c r="G75" s="1205"/>
      <c r="H75" s="1204"/>
      <c r="I75" s="1197" t="s">
        <v>536</v>
      </c>
      <c r="J75" s="1197"/>
      <c r="K75" s="1203">
        <v>5.8</v>
      </c>
      <c r="L75" s="1203">
        <v>4.9000000000000004</v>
      </c>
      <c r="M75" s="1203">
        <v>4.5</v>
      </c>
      <c r="N75" s="1203">
        <v>4.0999999999999996</v>
      </c>
      <c r="O75" s="1203">
        <v>4.2</v>
      </c>
      <c r="U75" s="243">
        <v>81.2</v>
      </c>
      <c r="W75" s="243">
        <v>87.2</v>
      </c>
      <c r="Y75" s="243">
        <v>99.8</v>
      </c>
      <c r="AA75" s="243">
        <v>109.5</v>
      </c>
      <c r="AC75" s="243">
        <v>115.2</v>
      </c>
    </row>
    <row r="76" spans="2:30" ht="13.5">
      <c r="B76" s="248"/>
      <c r="C76" s="244"/>
      <c r="D76" s="244"/>
      <c r="E76" s="244"/>
      <c r="F76" s="244"/>
      <c r="G76" s="1202"/>
      <c r="H76" s="1201"/>
      <c r="I76" s="1197"/>
      <c r="J76" s="1197"/>
      <c r="K76" s="1200"/>
      <c r="L76" s="1200"/>
      <c r="M76" s="1200"/>
      <c r="N76" s="1200"/>
      <c r="O76" s="1200"/>
    </row>
    <row r="77" spans="2:30" ht="13.5">
      <c r="B77" s="248"/>
      <c r="C77" s="244"/>
      <c r="D77" s="244"/>
      <c r="E77" s="244"/>
      <c r="F77" s="244"/>
      <c r="G77" s="1199" t="s">
        <v>538</v>
      </c>
      <c r="H77" s="1198"/>
      <c r="I77" s="1197" t="s">
        <v>537</v>
      </c>
      <c r="J77" s="1197"/>
      <c r="K77" s="1196">
        <v>0</v>
      </c>
      <c r="L77" s="1196">
        <v>0</v>
      </c>
      <c r="M77" s="1195">
        <v>0</v>
      </c>
      <c r="N77" s="1195">
        <v>0</v>
      </c>
      <c r="O77" s="1195">
        <v>0</v>
      </c>
      <c r="R77" s="243">
        <v>12.3</v>
      </c>
      <c r="T77" s="243">
        <v>11.1</v>
      </c>
    </row>
    <row r="78" spans="2:30" ht="13.5">
      <c r="B78" s="248"/>
      <c r="C78" s="244"/>
      <c r="D78" s="244"/>
      <c r="E78" s="244"/>
      <c r="F78" s="244"/>
      <c r="G78" s="1194"/>
      <c r="H78" s="1193"/>
      <c r="I78" s="1197"/>
      <c r="J78" s="1197"/>
      <c r="K78" s="1196"/>
      <c r="L78" s="1196"/>
      <c r="M78" s="1195"/>
      <c r="N78" s="1195"/>
      <c r="O78" s="1195"/>
    </row>
    <row r="79" spans="2:30" ht="13.5">
      <c r="B79" s="248"/>
      <c r="C79" s="244"/>
      <c r="D79" s="244"/>
      <c r="E79" s="244"/>
      <c r="F79" s="244"/>
      <c r="G79" s="1194"/>
      <c r="H79" s="1193"/>
      <c r="I79" s="1192" t="s">
        <v>536</v>
      </c>
      <c r="J79" s="1189"/>
      <c r="K79" s="1188">
        <v>11.4</v>
      </c>
      <c r="L79" s="1188">
        <v>10.1</v>
      </c>
      <c r="M79" s="1188">
        <v>9.1999999999999993</v>
      </c>
      <c r="N79" s="1188">
        <v>8.1999999999999993</v>
      </c>
      <c r="O79" s="1188">
        <v>7.8</v>
      </c>
      <c r="V79" s="243">
        <v>53.5</v>
      </c>
      <c r="X79" s="243">
        <v>48.2</v>
      </c>
      <c r="Z79" s="243">
        <v>34.200000000000003</v>
      </c>
      <c r="AB79" s="243">
        <v>30.3</v>
      </c>
      <c r="AD79" s="243">
        <v>28.9</v>
      </c>
    </row>
    <row r="80" spans="2:30" ht="13.5">
      <c r="B80" s="248"/>
      <c r="C80" s="244"/>
      <c r="D80" s="244"/>
      <c r="E80" s="244"/>
      <c r="F80" s="244"/>
      <c r="G80" s="1191"/>
      <c r="H80" s="1190"/>
      <c r="I80" s="1189"/>
      <c r="J80" s="1189"/>
      <c r="K80" s="1188"/>
      <c r="L80" s="1188"/>
      <c r="M80" s="1188"/>
      <c r="N80" s="1188"/>
      <c r="O80" s="1188"/>
    </row>
    <row r="81" spans="2:17" ht="13.5">
      <c r="B81" s="248"/>
      <c r="C81" s="244"/>
      <c r="D81" s="244"/>
      <c r="E81" s="244"/>
      <c r="F81" s="244"/>
      <c r="G81" s="244"/>
      <c r="H81" s="244"/>
      <c r="I81" s="244"/>
      <c r="J81" s="244"/>
      <c r="K81" s="1187"/>
      <c r="L81" s="244"/>
      <c r="M81" s="244"/>
      <c r="N81" s="244"/>
      <c r="O81" s="244"/>
    </row>
    <row r="82" spans="2:17" ht="17.25">
      <c r="B82" s="248"/>
      <c r="C82" s="244"/>
      <c r="D82" s="244"/>
      <c r="E82" s="244"/>
      <c r="F82" s="244"/>
      <c r="G82" s="244"/>
      <c r="H82" s="244"/>
      <c r="I82" s="244"/>
      <c r="J82" s="244"/>
      <c r="K82" s="1186"/>
      <c r="L82" s="1186"/>
      <c r="M82" s="1186"/>
      <c r="N82" s="1186"/>
      <c r="O82" s="1186"/>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85"/>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7" zoomScale="40" zoomScaleNormal="40" zoomScaleSheetLayoutView="70" workbookViewId="0">
      <selection activeCell="G70" sqref="G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55" zoomScale="55" zoomScaleNormal="55" zoomScaleSheetLayoutView="55" workbookViewId="0">
      <selection activeCell="G70" sqref="G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516</v>
      </c>
      <c r="G2" s="111"/>
      <c r="H2" s="112"/>
    </row>
    <row r="3" spans="1:8">
      <c r="A3" s="108" t="s">
        <v>509</v>
      </c>
      <c r="B3" s="113"/>
      <c r="C3" s="114"/>
      <c r="D3" s="115">
        <v>173567</v>
      </c>
      <c r="E3" s="116"/>
      <c r="F3" s="117">
        <v>216155</v>
      </c>
      <c r="G3" s="118"/>
      <c r="H3" s="119"/>
    </row>
    <row r="4" spans="1:8">
      <c r="A4" s="120"/>
      <c r="B4" s="121"/>
      <c r="C4" s="122"/>
      <c r="D4" s="123">
        <v>154143</v>
      </c>
      <c r="E4" s="124"/>
      <c r="F4" s="125">
        <v>108827</v>
      </c>
      <c r="G4" s="126"/>
      <c r="H4" s="127"/>
    </row>
    <row r="5" spans="1:8">
      <c r="A5" s="108" t="s">
        <v>511</v>
      </c>
      <c r="B5" s="113"/>
      <c r="C5" s="114"/>
      <c r="D5" s="115">
        <v>247637</v>
      </c>
      <c r="E5" s="116"/>
      <c r="F5" s="117">
        <v>228305</v>
      </c>
      <c r="G5" s="118"/>
      <c r="H5" s="119"/>
    </row>
    <row r="6" spans="1:8">
      <c r="A6" s="120"/>
      <c r="B6" s="121"/>
      <c r="C6" s="122"/>
      <c r="D6" s="123">
        <v>173165</v>
      </c>
      <c r="E6" s="124"/>
      <c r="F6" s="125">
        <v>86611</v>
      </c>
      <c r="G6" s="126"/>
      <c r="H6" s="127"/>
    </row>
    <row r="7" spans="1:8">
      <c r="A7" s="108" t="s">
        <v>512</v>
      </c>
      <c r="B7" s="113"/>
      <c r="C7" s="114"/>
      <c r="D7" s="115">
        <v>424812</v>
      </c>
      <c r="E7" s="116"/>
      <c r="F7" s="117">
        <v>316331</v>
      </c>
      <c r="G7" s="118"/>
      <c r="H7" s="119"/>
    </row>
    <row r="8" spans="1:8">
      <c r="A8" s="120"/>
      <c r="B8" s="121"/>
      <c r="C8" s="122"/>
      <c r="D8" s="123">
        <v>387101</v>
      </c>
      <c r="E8" s="124"/>
      <c r="F8" s="125">
        <v>106387</v>
      </c>
      <c r="G8" s="126"/>
      <c r="H8" s="127"/>
    </row>
    <row r="9" spans="1:8">
      <c r="A9" s="108" t="s">
        <v>513</v>
      </c>
      <c r="B9" s="113"/>
      <c r="C9" s="114"/>
      <c r="D9" s="115">
        <v>744891</v>
      </c>
      <c r="E9" s="116"/>
      <c r="F9" s="117">
        <v>333013</v>
      </c>
      <c r="G9" s="118"/>
      <c r="H9" s="119"/>
    </row>
    <row r="10" spans="1:8">
      <c r="A10" s="120"/>
      <c r="B10" s="121"/>
      <c r="C10" s="122"/>
      <c r="D10" s="123">
        <v>369296</v>
      </c>
      <c r="E10" s="124"/>
      <c r="F10" s="125">
        <v>126732</v>
      </c>
      <c r="G10" s="126"/>
      <c r="H10" s="127"/>
    </row>
    <row r="11" spans="1:8">
      <c r="A11" s="108" t="s">
        <v>514</v>
      </c>
      <c r="B11" s="113"/>
      <c r="C11" s="114"/>
      <c r="D11" s="115">
        <v>229643</v>
      </c>
      <c r="E11" s="116"/>
      <c r="F11" s="117">
        <v>280458</v>
      </c>
      <c r="G11" s="118"/>
      <c r="H11" s="119"/>
    </row>
    <row r="12" spans="1:8">
      <c r="A12" s="120"/>
      <c r="B12" s="121"/>
      <c r="C12" s="128"/>
      <c r="D12" s="123">
        <v>164875</v>
      </c>
      <c r="E12" s="124"/>
      <c r="F12" s="125">
        <v>127286</v>
      </c>
      <c r="G12" s="126"/>
      <c r="H12" s="127"/>
    </row>
    <row r="13" spans="1:8">
      <c r="A13" s="108"/>
      <c r="B13" s="113"/>
      <c r="C13" s="129"/>
      <c r="D13" s="130">
        <v>364110</v>
      </c>
      <c r="E13" s="131"/>
      <c r="F13" s="132">
        <v>274852</v>
      </c>
      <c r="G13" s="133"/>
      <c r="H13" s="119"/>
    </row>
    <row r="14" spans="1:8">
      <c r="A14" s="120"/>
      <c r="B14" s="121"/>
      <c r="C14" s="122"/>
      <c r="D14" s="123">
        <v>249716</v>
      </c>
      <c r="E14" s="124"/>
      <c r="F14" s="125">
        <v>111169</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7.56</v>
      </c>
      <c r="C19" s="134">
        <f>ROUND(VALUE(SUBSTITUTE(実質収支比率等に係る経年分析!G$48,"▲","-")),2)</f>
        <v>9.6199999999999992</v>
      </c>
      <c r="D19" s="134">
        <f>ROUND(VALUE(SUBSTITUTE(実質収支比率等に係る経年分析!H$48,"▲","-")),2)</f>
        <v>9.16</v>
      </c>
      <c r="E19" s="134">
        <f>ROUND(VALUE(SUBSTITUTE(実質収支比率等に係る経年分析!I$48,"▲","-")),2)</f>
        <v>11.43</v>
      </c>
      <c r="F19" s="134">
        <f>ROUND(VALUE(SUBSTITUTE(実質収支比率等に係る経年分析!J$48,"▲","-")),2)</f>
        <v>9.89</v>
      </c>
    </row>
    <row r="20" spans="1:11">
      <c r="A20" s="134" t="s">
        <v>41</v>
      </c>
      <c r="B20" s="134">
        <f>ROUND(VALUE(SUBSTITUTE(実質収支比率等に係る経年分析!F$47,"▲","-")),2)</f>
        <v>27.19</v>
      </c>
      <c r="C20" s="134">
        <f>ROUND(VALUE(SUBSTITUTE(実質収支比率等に係る経年分析!G$47,"▲","-")),2)</f>
        <v>25.52</v>
      </c>
      <c r="D20" s="134">
        <f>ROUND(VALUE(SUBSTITUTE(実質収支比率等に係る経年分析!H$47,"▲","-")),2)</f>
        <v>26.63</v>
      </c>
      <c r="E20" s="134">
        <f>ROUND(VALUE(SUBSTITUTE(実質収支比率等に係る経年分析!I$47,"▲","-")),2)</f>
        <v>30.34</v>
      </c>
      <c r="F20" s="134">
        <f>ROUND(VALUE(SUBSTITUTE(実質収支比率等に係る経年分析!J$47,"▲","-")),2)</f>
        <v>34.18</v>
      </c>
    </row>
    <row r="21" spans="1:11">
      <c r="A21" s="134" t="s">
        <v>42</v>
      </c>
      <c r="B21" s="134">
        <f>IF(ISNUMBER(VALUE(SUBSTITUTE(実質収支比率等に係る経年分析!F$49,"▲","-"))),ROUND(VALUE(SUBSTITUTE(実質収支比率等に係る経年分析!F$49,"▲","-")),2),NA())</f>
        <v>4.47</v>
      </c>
      <c r="C21" s="134">
        <f>IF(ISNUMBER(VALUE(SUBSTITUTE(実質収支比率等に係る経年分析!G$49,"▲","-"))),ROUND(VALUE(SUBSTITUTE(実質収支比率等に係る経年分析!G$49,"▲","-")),2),NA())</f>
        <v>6.38</v>
      </c>
      <c r="D21" s="134">
        <f>IF(ISNUMBER(VALUE(SUBSTITUTE(実質収支比率等に係る経年分析!H$49,"▲","-"))),ROUND(VALUE(SUBSTITUTE(実質収支比率等に係る経年分析!H$49,"▲","-")),2),NA())</f>
        <v>-0.86</v>
      </c>
      <c r="E21" s="134">
        <f>IF(ISNUMBER(VALUE(SUBSTITUTE(実質収支比率等に係る経年分析!I$49,"▲","-"))),ROUND(VALUE(SUBSTITUTE(実質収支比率等に係る経年分析!I$49,"▲","-")),2),NA())</f>
        <v>1</v>
      </c>
      <c r="F21" s="134">
        <f>IF(ISNUMBER(VALUE(SUBSTITUTE(実質収支比率等に係る経年分析!J$49,"▲","-"))),ROUND(VALUE(SUBSTITUTE(実質収支比率等に係る経年分析!J$49,"▲","-")),2),NA())</f>
        <v>3.83</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7.0000000000000007E-2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9.89</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228</v>
      </c>
      <c r="E42" s="136"/>
      <c r="F42" s="136"/>
      <c r="G42" s="136">
        <f>'実質公債費比率（分子）の構造'!L$52</f>
        <v>214</v>
      </c>
      <c r="H42" s="136"/>
      <c r="I42" s="136"/>
      <c r="J42" s="136">
        <f>'実質公債費比率（分子）の構造'!M$52</f>
        <v>207</v>
      </c>
      <c r="K42" s="136"/>
      <c r="L42" s="136"/>
      <c r="M42" s="136">
        <f>'実質公債費比率（分子）の構造'!N$52</f>
        <v>190</v>
      </c>
      <c r="N42" s="136"/>
      <c r="O42" s="136"/>
      <c r="P42" s="136">
        <f>'実質公債費比率（分子）の構造'!O$52</f>
        <v>184</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c r="A45" s="136" t="s">
        <v>52</v>
      </c>
      <c r="B45" s="136">
        <f>'実質公債費比率（分子）の構造'!K$49</f>
        <v>16</v>
      </c>
      <c r="C45" s="136"/>
      <c r="D45" s="136"/>
      <c r="E45" s="136">
        <f>'実質公債費比率（分子）の構造'!L$49</f>
        <v>16</v>
      </c>
      <c r="F45" s="136"/>
      <c r="G45" s="136"/>
      <c r="H45" s="136">
        <f>'実質公債費比率（分子）の構造'!M$49</f>
        <v>16</v>
      </c>
      <c r="I45" s="136"/>
      <c r="J45" s="136"/>
      <c r="K45" s="136">
        <f>'実質公債費比率（分子）の構造'!N$49</f>
        <v>15</v>
      </c>
      <c r="L45" s="136"/>
      <c r="M45" s="136"/>
      <c r="N45" s="136">
        <f>'実質公債費比率（分子）の構造'!O$49</f>
        <v>20</v>
      </c>
      <c r="O45" s="136"/>
      <c r="P45" s="136"/>
    </row>
    <row r="46" spans="1:16">
      <c r="A46" s="136" t="s">
        <v>53</v>
      </c>
      <c r="B46" s="136">
        <f>'実質公債費比率（分子）の構造'!K$48</f>
        <v>49</v>
      </c>
      <c r="C46" s="136"/>
      <c r="D46" s="136"/>
      <c r="E46" s="136">
        <f>'実質公債費比率（分子）の構造'!L$48</f>
        <v>41</v>
      </c>
      <c r="F46" s="136"/>
      <c r="G46" s="136"/>
      <c r="H46" s="136">
        <f>'実質公債費比率（分子）の構造'!M$48</f>
        <v>35</v>
      </c>
      <c r="I46" s="136"/>
      <c r="J46" s="136"/>
      <c r="K46" s="136">
        <f>'実質公債費比率（分子）の構造'!N$48</f>
        <v>33</v>
      </c>
      <c r="L46" s="136"/>
      <c r="M46" s="136"/>
      <c r="N46" s="136">
        <f>'実質公債費比率（分子）の構造'!O$48</f>
        <v>30</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222</v>
      </c>
      <c r="C49" s="136"/>
      <c r="D49" s="136"/>
      <c r="E49" s="136">
        <f>'実質公債費比率（分子）の構造'!L$45</f>
        <v>218</v>
      </c>
      <c r="F49" s="136"/>
      <c r="G49" s="136"/>
      <c r="H49" s="136">
        <f>'実質公債費比率（分子）の構造'!M$45</f>
        <v>219</v>
      </c>
      <c r="I49" s="136"/>
      <c r="J49" s="136"/>
      <c r="K49" s="136">
        <f>'実質公債費比率（分子）の構造'!N$45</f>
        <v>188</v>
      </c>
      <c r="L49" s="136"/>
      <c r="M49" s="136"/>
      <c r="N49" s="136">
        <f>'実質公債費比率（分子）の構造'!O$45</f>
        <v>190</v>
      </c>
      <c r="O49" s="136"/>
      <c r="P49" s="136"/>
    </row>
    <row r="50" spans="1:16">
      <c r="A50" s="136" t="s">
        <v>57</v>
      </c>
      <c r="B50" s="136" t="e">
        <f>NA()</f>
        <v>#N/A</v>
      </c>
      <c r="C50" s="136">
        <f>IF(ISNUMBER('実質公債費比率（分子）の構造'!K$53),'実質公債費比率（分子）の構造'!K$53,NA())</f>
        <v>59</v>
      </c>
      <c r="D50" s="136" t="e">
        <f>NA()</f>
        <v>#N/A</v>
      </c>
      <c r="E50" s="136" t="e">
        <f>NA()</f>
        <v>#N/A</v>
      </c>
      <c r="F50" s="136">
        <f>IF(ISNUMBER('実質公債費比率（分子）の構造'!L$53),'実質公債費比率（分子）の構造'!L$53,NA())</f>
        <v>61</v>
      </c>
      <c r="G50" s="136" t="e">
        <f>NA()</f>
        <v>#N/A</v>
      </c>
      <c r="H50" s="136" t="e">
        <f>NA()</f>
        <v>#N/A</v>
      </c>
      <c r="I50" s="136">
        <f>IF(ISNUMBER('実質公債費比率（分子）の構造'!M$53),'実質公債費比率（分子）の構造'!M$53,NA())</f>
        <v>63</v>
      </c>
      <c r="J50" s="136" t="e">
        <f>NA()</f>
        <v>#N/A</v>
      </c>
      <c r="K50" s="136" t="e">
        <f>NA()</f>
        <v>#N/A</v>
      </c>
      <c r="L50" s="136">
        <f>IF(ISNUMBER('実質公債費比率（分子）の構造'!N$53),'実質公債費比率（分子）の構造'!N$53,NA())</f>
        <v>46</v>
      </c>
      <c r="M50" s="136" t="e">
        <f>NA()</f>
        <v>#N/A</v>
      </c>
      <c r="N50" s="136" t="e">
        <f>NA()</f>
        <v>#N/A</v>
      </c>
      <c r="O50" s="136">
        <f>IF(ISNUMBER('実質公債費比率（分子）の構造'!O$53),'実質公債費比率（分子）の構造'!O$53,NA())</f>
        <v>56</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1789</v>
      </c>
      <c r="E56" s="135"/>
      <c r="F56" s="135"/>
      <c r="G56" s="135">
        <f>'将来負担比率（分子）の構造'!J$51</f>
        <v>1784</v>
      </c>
      <c r="H56" s="135"/>
      <c r="I56" s="135"/>
      <c r="J56" s="135">
        <f>'将来負担比率（分子）の構造'!K$51</f>
        <v>1785</v>
      </c>
      <c r="K56" s="135"/>
      <c r="L56" s="135"/>
      <c r="M56" s="135">
        <f>'将来負担比率（分子）の構造'!L$51</f>
        <v>1881</v>
      </c>
      <c r="N56" s="135"/>
      <c r="O56" s="135"/>
      <c r="P56" s="135">
        <f>'将来負担比率（分子）の構造'!M$51</f>
        <v>1922</v>
      </c>
    </row>
    <row r="57" spans="1:16">
      <c r="A57" s="135" t="s">
        <v>34</v>
      </c>
      <c r="B57" s="135"/>
      <c r="C57" s="135"/>
      <c r="D57" s="135">
        <f>'将来負担比率（分子）の構造'!I$50</f>
        <v>27</v>
      </c>
      <c r="E57" s="135"/>
      <c r="F57" s="135"/>
      <c r="G57" s="135">
        <f>'将来負担比率（分子）の構造'!J$50</f>
        <v>23</v>
      </c>
      <c r="H57" s="135"/>
      <c r="I57" s="135"/>
      <c r="J57" s="135">
        <f>'将来負担比率（分子）の構造'!K$50</f>
        <v>19</v>
      </c>
      <c r="K57" s="135"/>
      <c r="L57" s="135"/>
      <c r="M57" s="135">
        <f>'将来負担比率（分子）の構造'!L$50</f>
        <v>142</v>
      </c>
      <c r="N57" s="135"/>
      <c r="O57" s="135"/>
      <c r="P57" s="135">
        <f>'将来負担比率（分子）の構造'!M$50</f>
        <v>138</v>
      </c>
    </row>
    <row r="58" spans="1:16">
      <c r="A58" s="135" t="s">
        <v>33</v>
      </c>
      <c r="B58" s="135"/>
      <c r="C58" s="135"/>
      <c r="D58" s="135">
        <f>'将来負担比率（分子）の構造'!I$49</f>
        <v>1230</v>
      </c>
      <c r="E58" s="135"/>
      <c r="F58" s="135"/>
      <c r="G58" s="135">
        <f>'将来負担比率（分子）の構造'!J$49</f>
        <v>1413</v>
      </c>
      <c r="H58" s="135"/>
      <c r="I58" s="135"/>
      <c r="J58" s="135">
        <f>'将来負担比率（分子）の構造'!K$49</f>
        <v>1450</v>
      </c>
      <c r="K58" s="135"/>
      <c r="L58" s="135"/>
      <c r="M58" s="135">
        <f>'将来負担比率（分子）の構造'!L$49</f>
        <v>1452</v>
      </c>
      <c r="N58" s="135"/>
      <c r="O58" s="135"/>
      <c r="P58" s="135">
        <f>'将来負担比率（分子）の構造'!M$49</f>
        <v>1535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365</v>
      </c>
      <c r="C62" s="135"/>
      <c r="D62" s="135"/>
      <c r="E62" s="135">
        <f>'将来負担比率（分子）の構造'!J$45</f>
        <v>340</v>
      </c>
      <c r="F62" s="135"/>
      <c r="G62" s="135"/>
      <c r="H62" s="135">
        <f>'将来負担比率（分子）の構造'!K$45</f>
        <v>230</v>
      </c>
      <c r="I62" s="135"/>
      <c r="J62" s="135"/>
      <c r="K62" s="135">
        <f>'将来負担比率（分子）の構造'!L$45</f>
        <v>223</v>
      </c>
      <c r="L62" s="135"/>
      <c r="M62" s="135"/>
      <c r="N62" s="135">
        <f>'将来負担比率（分子）の構造'!M$45</f>
        <v>177</v>
      </c>
      <c r="O62" s="135"/>
      <c r="P62" s="135"/>
    </row>
    <row r="63" spans="1:16">
      <c r="A63" s="135" t="s">
        <v>27</v>
      </c>
      <c r="B63" s="135">
        <f>'将来負担比率（分子）の構造'!I$44</f>
        <v>130</v>
      </c>
      <c r="C63" s="135"/>
      <c r="D63" s="135"/>
      <c r="E63" s="135">
        <f>'将来負担比率（分子）の構造'!J$44</f>
        <v>160</v>
      </c>
      <c r="F63" s="135"/>
      <c r="G63" s="135"/>
      <c r="H63" s="135">
        <f>'将来負担比率（分子）の構造'!K$44</f>
        <v>148</v>
      </c>
      <c r="I63" s="135"/>
      <c r="J63" s="135"/>
      <c r="K63" s="135">
        <f>'将来負担比率（分子）の構造'!L$44</f>
        <v>136</v>
      </c>
      <c r="L63" s="135"/>
      <c r="M63" s="135"/>
      <c r="N63" s="135">
        <f>'将来負担比率（分子）の構造'!M$44</f>
        <v>133</v>
      </c>
      <c r="O63" s="135"/>
      <c r="P63" s="135"/>
    </row>
    <row r="64" spans="1:16">
      <c r="A64" s="135" t="s">
        <v>26</v>
      </c>
      <c r="B64" s="135">
        <f>'将来負担比率（分子）の構造'!I$43</f>
        <v>392</v>
      </c>
      <c r="C64" s="135"/>
      <c r="D64" s="135"/>
      <c r="E64" s="135">
        <f>'将来負担比率（分子）の構造'!J$43</f>
        <v>379</v>
      </c>
      <c r="F64" s="135"/>
      <c r="G64" s="135"/>
      <c r="H64" s="135">
        <f>'将来負担比率（分子）の構造'!K$43</f>
        <v>357</v>
      </c>
      <c r="I64" s="135"/>
      <c r="J64" s="135"/>
      <c r="K64" s="135">
        <f>'将来負担比率（分子）の構造'!L$43</f>
        <v>358</v>
      </c>
      <c r="L64" s="135"/>
      <c r="M64" s="135"/>
      <c r="N64" s="135">
        <f>'将来負担比率（分子）の構造'!M$43</f>
        <v>356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1847</v>
      </c>
      <c r="C66" s="135"/>
      <c r="D66" s="135"/>
      <c r="E66" s="135">
        <f>'将来負担比率（分子）の構造'!J$41</f>
        <v>1868</v>
      </c>
      <c r="F66" s="135"/>
      <c r="G66" s="135"/>
      <c r="H66" s="135">
        <f>'将来負担比率（分子）の構造'!K$41</f>
        <v>1878</v>
      </c>
      <c r="I66" s="135"/>
      <c r="J66" s="135"/>
      <c r="K66" s="135">
        <f>'将来負担比率（分子）の構造'!L$41</f>
        <v>2203</v>
      </c>
      <c r="L66" s="135"/>
      <c r="M66" s="135"/>
      <c r="N66" s="135">
        <f>'将来負担比率（分子）の構造'!M$41</f>
        <v>2263</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263041</v>
      </c>
      <c r="S5" s="583"/>
      <c r="T5" s="583"/>
      <c r="U5" s="583"/>
      <c r="V5" s="583"/>
      <c r="W5" s="583"/>
      <c r="X5" s="583"/>
      <c r="Y5" s="584"/>
      <c r="Z5" s="585">
        <v>11.7</v>
      </c>
      <c r="AA5" s="585"/>
      <c r="AB5" s="585"/>
      <c r="AC5" s="585"/>
      <c r="AD5" s="586">
        <v>263041</v>
      </c>
      <c r="AE5" s="586"/>
      <c r="AF5" s="586"/>
      <c r="AG5" s="586"/>
      <c r="AH5" s="586"/>
      <c r="AI5" s="586"/>
      <c r="AJ5" s="586"/>
      <c r="AK5" s="586"/>
      <c r="AL5" s="587">
        <v>19.2</v>
      </c>
      <c r="AM5" s="588"/>
      <c r="AN5" s="588"/>
      <c r="AO5" s="589"/>
      <c r="AP5" s="579" t="s">
        <v>206</v>
      </c>
      <c r="AQ5" s="580"/>
      <c r="AR5" s="580"/>
      <c r="AS5" s="580"/>
      <c r="AT5" s="580"/>
      <c r="AU5" s="580"/>
      <c r="AV5" s="580"/>
      <c r="AW5" s="580"/>
      <c r="AX5" s="580"/>
      <c r="AY5" s="580"/>
      <c r="AZ5" s="580"/>
      <c r="BA5" s="580"/>
      <c r="BB5" s="580"/>
      <c r="BC5" s="580"/>
      <c r="BD5" s="580"/>
      <c r="BE5" s="580"/>
      <c r="BF5" s="581"/>
      <c r="BG5" s="593">
        <v>254229</v>
      </c>
      <c r="BH5" s="594"/>
      <c r="BI5" s="594"/>
      <c r="BJ5" s="594"/>
      <c r="BK5" s="594"/>
      <c r="BL5" s="594"/>
      <c r="BM5" s="594"/>
      <c r="BN5" s="595"/>
      <c r="BO5" s="596">
        <v>96.6</v>
      </c>
      <c r="BP5" s="596"/>
      <c r="BQ5" s="596"/>
      <c r="BR5" s="596"/>
      <c r="BS5" s="597">
        <v>1114</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40525</v>
      </c>
      <c r="S6" s="594"/>
      <c r="T6" s="594"/>
      <c r="U6" s="594"/>
      <c r="V6" s="594"/>
      <c r="W6" s="594"/>
      <c r="X6" s="594"/>
      <c r="Y6" s="595"/>
      <c r="Z6" s="596">
        <v>1.8</v>
      </c>
      <c r="AA6" s="596"/>
      <c r="AB6" s="596"/>
      <c r="AC6" s="596"/>
      <c r="AD6" s="597">
        <v>40525</v>
      </c>
      <c r="AE6" s="597"/>
      <c r="AF6" s="597"/>
      <c r="AG6" s="597"/>
      <c r="AH6" s="597"/>
      <c r="AI6" s="597"/>
      <c r="AJ6" s="597"/>
      <c r="AK6" s="597"/>
      <c r="AL6" s="598">
        <v>3</v>
      </c>
      <c r="AM6" s="599"/>
      <c r="AN6" s="599"/>
      <c r="AO6" s="600"/>
      <c r="AP6" s="590" t="s">
        <v>211</v>
      </c>
      <c r="AQ6" s="591"/>
      <c r="AR6" s="591"/>
      <c r="AS6" s="591"/>
      <c r="AT6" s="591"/>
      <c r="AU6" s="591"/>
      <c r="AV6" s="591"/>
      <c r="AW6" s="591"/>
      <c r="AX6" s="591"/>
      <c r="AY6" s="591"/>
      <c r="AZ6" s="591"/>
      <c r="BA6" s="591"/>
      <c r="BB6" s="591"/>
      <c r="BC6" s="591"/>
      <c r="BD6" s="591"/>
      <c r="BE6" s="591"/>
      <c r="BF6" s="592"/>
      <c r="BG6" s="593">
        <v>254229</v>
      </c>
      <c r="BH6" s="594"/>
      <c r="BI6" s="594"/>
      <c r="BJ6" s="594"/>
      <c r="BK6" s="594"/>
      <c r="BL6" s="594"/>
      <c r="BM6" s="594"/>
      <c r="BN6" s="595"/>
      <c r="BO6" s="596">
        <v>96.6</v>
      </c>
      <c r="BP6" s="596"/>
      <c r="BQ6" s="596"/>
      <c r="BR6" s="596"/>
      <c r="BS6" s="597">
        <v>1114</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46713</v>
      </c>
      <c r="CS6" s="594"/>
      <c r="CT6" s="594"/>
      <c r="CU6" s="594"/>
      <c r="CV6" s="594"/>
      <c r="CW6" s="594"/>
      <c r="CX6" s="594"/>
      <c r="CY6" s="595"/>
      <c r="CZ6" s="596">
        <v>2.2999999999999998</v>
      </c>
      <c r="DA6" s="596"/>
      <c r="DB6" s="596"/>
      <c r="DC6" s="596"/>
      <c r="DD6" s="602" t="s">
        <v>213</v>
      </c>
      <c r="DE6" s="594"/>
      <c r="DF6" s="594"/>
      <c r="DG6" s="594"/>
      <c r="DH6" s="594"/>
      <c r="DI6" s="594"/>
      <c r="DJ6" s="594"/>
      <c r="DK6" s="594"/>
      <c r="DL6" s="594"/>
      <c r="DM6" s="594"/>
      <c r="DN6" s="594"/>
      <c r="DO6" s="594"/>
      <c r="DP6" s="595"/>
      <c r="DQ6" s="602">
        <v>46713</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161</v>
      </c>
      <c r="S7" s="594"/>
      <c r="T7" s="594"/>
      <c r="U7" s="594"/>
      <c r="V7" s="594"/>
      <c r="W7" s="594"/>
      <c r="X7" s="594"/>
      <c r="Y7" s="595"/>
      <c r="Z7" s="596">
        <v>0</v>
      </c>
      <c r="AA7" s="596"/>
      <c r="AB7" s="596"/>
      <c r="AC7" s="596"/>
      <c r="AD7" s="597">
        <v>161</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46673</v>
      </c>
      <c r="BH7" s="594"/>
      <c r="BI7" s="594"/>
      <c r="BJ7" s="594"/>
      <c r="BK7" s="594"/>
      <c r="BL7" s="594"/>
      <c r="BM7" s="594"/>
      <c r="BN7" s="595"/>
      <c r="BO7" s="596">
        <v>17.7</v>
      </c>
      <c r="BP7" s="596"/>
      <c r="BQ7" s="596"/>
      <c r="BR7" s="596"/>
      <c r="BS7" s="597">
        <v>1114</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379328</v>
      </c>
      <c r="CS7" s="594"/>
      <c r="CT7" s="594"/>
      <c r="CU7" s="594"/>
      <c r="CV7" s="594"/>
      <c r="CW7" s="594"/>
      <c r="CX7" s="594"/>
      <c r="CY7" s="595"/>
      <c r="CZ7" s="596">
        <v>18.5</v>
      </c>
      <c r="DA7" s="596"/>
      <c r="DB7" s="596"/>
      <c r="DC7" s="596"/>
      <c r="DD7" s="602">
        <v>5413</v>
      </c>
      <c r="DE7" s="594"/>
      <c r="DF7" s="594"/>
      <c r="DG7" s="594"/>
      <c r="DH7" s="594"/>
      <c r="DI7" s="594"/>
      <c r="DJ7" s="594"/>
      <c r="DK7" s="594"/>
      <c r="DL7" s="594"/>
      <c r="DM7" s="594"/>
      <c r="DN7" s="594"/>
      <c r="DO7" s="594"/>
      <c r="DP7" s="595"/>
      <c r="DQ7" s="602">
        <v>338554</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324</v>
      </c>
      <c r="S8" s="594"/>
      <c r="T8" s="594"/>
      <c r="U8" s="594"/>
      <c r="V8" s="594"/>
      <c r="W8" s="594"/>
      <c r="X8" s="594"/>
      <c r="Y8" s="595"/>
      <c r="Z8" s="596">
        <v>0</v>
      </c>
      <c r="AA8" s="596"/>
      <c r="AB8" s="596"/>
      <c r="AC8" s="596"/>
      <c r="AD8" s="597">
        <v>324</v>
      </c>
      <c r="AE8" s="597"/>
      <c r="AF8" s="597"/>
      <c r="AG8" s="597"/>
      <c r="AH8" s="597"/>
      <c r="AI8" s="597"/>
      <c r="AJ8" s="597"/>
      <c r="AK8" s="597"/>
      <c r="AL8" s="598">
        <v>0</v>
      </c>
      <c r="AM8" s="599"/>
      <c r="AN8" s="599"/>
      <c r="AO8" s="600"/>
      <c r="AP8" s="590" t="s">
        <v>218</v>
      </c>
      <c r="AQ8" s="591"/>
      <c r="AR8" s="591"/>
      <c r="AS8" s="591"/>
      <c r="AT8" s="591"/>
      <c r="AU8" s="591"/>
      <c r="AV8" s="591"/>
      <c r="AW8" s="591"/>
      <c r="AX8" s="591"/>
      <c r="AY8" s="591"/>
      <c r="AZ8" s="591"/>
      <c r="BA8" s="591"/>
      <c r="BB8" s="591"/>
      <c r="BC8" s="591"/>
      <c r="BD8" s="591"/>
      <c r="BE8" s="591"/>
      <c r="BF8" s="592"/>
      <c r="BG8" s="593">
        <v>1624</v>
      </c>
      <c r="BH8" s="594"/>
      <c r="BI8" s="594"/>
      <c r="BJ8" s="594"/>
      <c r="BK8" s="594"/>
      <c r="BL8" s="594"/>
      <c r="BM8" s="594"/>
      <c r="BN8" s="595"/>
      <c r="BO8" s="596">
        <v>0.6</v>
      </c>
      <c r="BP8" s="596"/>
      <c r="BQ8" s="596"/>
      <c r="BR8" s="596"/>
      <c r="BS8" s="602" t="s">
        <v>107</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276827</v>
      </c>
      <c r="CS8" s="594"/>
      <c r="CT8" s="594"/>
      <c r="CU8" s="594"/>
      <c r="CV8" s="594"/>
      <c r="CW8" s="594"/>
      <c r="CX8" s="594"/>
      <c r="CY8" s="595"/>
      <c r="CZ8" s="596">
        <v>13.5</v>
      </c>
      <c r="DA8" s="596"/>
      <c r="DB8" s="596"/>
      <c r="DC8" s="596"/>
      <c r="DD8" s="602" t="s">
        <v>213</v>
      </c>
      <c r="DE8" s="594"/>
      <c r="DF8" s="594"/>
      <c r="DG8" s="594"/>
      <c r="DH8" s="594"/>
      <c r="DI8" s="594"/>
      <c r="DJ8" s="594"/>
      <c r="DK8" s="594"/>
      <c r="DL8" s="594"/>
      <c r="DM8" s="594"/>
      <c r="DN8" s="594"/>
      <c r="DO8" s="594"/>
      <c r="DP8" s="595"/>
      <c r="DQ8" s="602">
        <v>210107</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271</v>
      </c>
      <c r="S9" s="594"/>
      <c r="T9" s="594"/>
      <c r="U9" s="594"/>
      <c r="V9" s="594"/>
      <c r="W9" s="594"/>
      <c r="X9" s="594"/>
      <c r="Y9" s="595"/>
      <c r="Z9" s="596">
        <v>0</v>
      </c>
      <c r="AA9" s="596"/>
      <c r="AB9" s="596"/>
      <c r="AC9" s="596"/>
      <c r="AD9" s="597">
        <v>271</v>
      </c>
      <c r="AE9" s="597"/>
      <c r="AF9" s="597"/>
      <c r="AG9" s="597"/>
      <c r="AH9" s="597"/>
      <c r="AI9" s="597"/>
      <c r="AJ9" s="597"/>
      <c r="AK9" s="597"/>
      <c r="AL9" s="598">
        <v>0</v>
      </c>
      <c r="AM9" s="599"/>
      <c r="AN9" s="599"/>
      <c r="AO9" s="600"/>
      <c r="AP9" s="590" t="s">
        <v>221</v>
      </c>
      <c r="AQ9" s="591"/>
      <c r="AR9" s="591"/>
      <c r="AS9" s="591"/>
      <c r="AT9" s="591"/>
      <c r="AU9" s="591"/>
      <c r="AV9" s="591"/>
      <c r="AW9" s="591"/>
      <c r="AX9" s="591"/>
      <c r="AY9" s="591"/>
      <c r="AZ9" s="591"/>
      <c r="BA9" s="591"/>
      <c r="BB9" s="591"/>
      <c r="BC9" s="591"/>
      <c r="BD9" s="591"/>
      <c r="BE9" s="591"/>
      <c r="BF9" s="592"/>
      <c r="BG9" s="593">
        <v>34364</v>
      </c>
      <c r="BH9" s="594"/>
      <c r="BI9" s="594"/>
      <c r="BJ9" s="594"/>
      <c r="BK9" s="594"/>
      <c r="BL9" s="594"/>
      <c r="BM9" s="594"/>
      <c r="BN9" s="595"/>
      <c r="BO9" s="596">
        <v>13.1</v>
      </c>
      <c r="BP9" s="596"/>
      <c r="BQ9" s="596"/>
      <c r="BR9" s="596"/>
      <c r="BS9" s="602" t="s">
        <v>107</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166713</v>
      </c>
      <c r="CS9" s="594"/>
      <c r="CT9" s="594"/>
      <c r="CU9" s="594"/>
      <c r="CV9" s="594"/>
      <c r="CW9" s="594"/>
      <c r="CX9" s="594"/>
      <c r="CY9" s="595"/>
      <c r="CZ9" s="596">
        <v>8.1</v>
      </c>
      <c r="DA9" s="596"/>
      <c r="DB9" s="596"/>
      <c r="DC9" s="596"/>
      <c r="DD9" s="602">
        <v>3209</v>
      </c>
      <c r="DE9" s="594"/>
      <c r="DF9" s="594"/>
      <c r="DG9" s="594"/>
      <c r="DH9" s="594"/>
      <c r="DI9" s="594"/>
      <c r="DJ9" s="594"/>
      <c r="DK9" s="594"/>
      <c r="DL9" s="594"/>
      <c r="DM9" s="594"/>
      <c r="DN9" s="594"/>
      <c r="DO9" s="594"/>
      <c r="DP9" s="595"/>
      <c r="DQ9" s="602">
        <v>160663</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28175</v>
      </c>
      <c r="S10" s="594"/>
      <c r="T10" s="594"/>
      <c r="U10" s="594"/>
      <c r="V10" s="594"/>
      <c r="W10" s="594"/>
      <c r="X10" s="594"/>
      <c r="Y10" s="595"/>
      <c r="Z10" s="596">
        <v>1.3</v>
      </c>
      <c r="AA10" s="596"/>
      <c r="AB10" s="596"/>
      <c r="AC10" s="596"/>
      <c r="AD10" s="597">
        <v>28175</v>
      </c>
      <c r="AE10" s="597"/>
      <c r="AF10" s="597"/>
      <c r="AG10" s="597"/>
      <c r="AH10" s="597"/>
      <c r="AI10" s="597"/>
      <c r="AJ10" s="597"/>
      <c r="AK10" s="597"/>
      <c r="AL10" s="598">
        <v>2.1</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3864</v>
      </c>
      <c r="BH10" s="594"/>
      <c r="BI10" s="594"/>
      <c r="BJ10" s="594"/>
      <c r="BK10" s="594"/>
      <c r="BL10" s="594"/>
      <c r="BM10" s="594"/>
      <c r="BN10" s="595"/>
      <c r="BO10" s="596">
        <v>1.5</v>
      </c>
      <c r="BP10" s="596"/>
      <c r="BQ10" s="596"/>
      <c r="BR10" s="596"/>
      <c r="BS10" s="602" t="s">
        <v>107</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t="s">
        <v>107</v>
      </c>
      <c r="CS10" s="594"/>
      <c r="CT10" s="594"/>
      <c r="CU10" s="594"/>
      <c r="CV10" s="594"/>
      <c r="CW10" s="594"/>
      <c r="CX10" s="594"/>
      <c r="CY10" s="595"/>
      <c r="CZ10" s="596" t="s">
        <v>107</v>
      </c>
      <c r="DA10" s="596"/>
      <c r="DB10" s="596"/>
      <c r="DC10" s="596"/>
      <c r="DD10" s="602" t="s">
        <v>107</v>
      </c>
      <c r="DE10" s="594"/>
      <c r="DF10" s="594"/>
      <c r="DG10" s="594"/>
      <c r="DH10" s="594"/>
      <c r="DI10" s="594"/>
      <c r="DJ10" s="594"/>
      <c r="DK10" s="594"/>
      <c r="DL10" s="594"/>
      <c r="DM10" s="594"/>
      <c r="DN10" s="594"/>
      <c r="DO10" s="594"/>
      <c r="DP10" s="595"/>
      <c r="DQ10" s="602" t="s">
        <v>107</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107</v>
      </c>
      <c r="S11" s="594"/>
      <c r="T11" s="594"/>
      <c r="U11" s="594"/>
      <c r="V11" s="594"/>
      <c r="W11" s="594"/>
      <c r="X11" s="594"/>
      <c r="Y11" s="595"/>
      <c r="Z11" s="596" t="s">
        <v>107</v>
      </c>
      <c r="AA11" s="596"/>
      <c r="AB11" s="596"/>
      <c r="AC11" s="596"/>
      <c r="AD11" s="597" t="s">
        <v>107</v>
      </c>
      <c r="AE11" s="597"/>
      <c r="AF11" s="597"/>
      <c r="AG11" s="597"/>
      <c r="AH11" s="597"/>
      <c r="AI11" s="597"/>
      <c r="AJ11" s="597"/>
      <c r="AK11" s="597"/>
      <c r="AL11" s="598" t="s">
        <v>107</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6821</v>
      </c>
      <c r="BH11" s="594"/>
      <c r="BI11" s="594"/>
      <c r="BJ11" s="594"/>
      <c r="BK11" s="594"/>
      <c r="BL11" s="594"/>
      <c r="BM11" s="594"/>
      <c r="BN11" s="595"/>
      <c r="BO11" s="596">
        <v>2.6</v>
      </c>
      <c r="BP11" s="596"/>
      <c r="BQ11" s="596"/>
      <c r="BR11" s="596"/>
      <c r="BS11" s="602">
        <v>1114</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151733</v>
      </c>
      <c r="CS11" s="594"/>
      <c r="CT11" s="594"/>
      <c r="CU11" s="594"/>
      <c r="CV11" s="594"/>
      <c r="CW11" s="594"/>
      <c r="CX11" s="594"/>
      <c r="CY11" s="595"/>
      <c r="CZ11" s="596">
        <v>7.4</v>
      </c>
      <c r="DA11" s="596"/>
      <c r="DB11" s="596"/>
      <c r="DC11" s="596"/>
      <c r="DD11" s="602">
        <v>8715</v>
      </c>
      <c r="DE11" s="594"/>
      <c r="DF11" s="594"/>
      <c r="DG11" s="594"/>
      <c r="DH11" s="594"/>
      <c r="DI11" s="594"/>
      <c r="DJ11" s="594"/>
      <c r="DK11" s="594"/>
      <c r="DL11" s="594"/>
      <c r="DM11" s="594"/>
      <c r="DN11" s="594"/>
      <c r="DO11" s="594"/>
      <c r="DP11" s="595"/>
      <c r="DQ11" s="602">
        <v>94594</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107</v>
      </c>
      <c r="S12" s="594"/>
      <c r="T12" s="594"/>
      <c r="U12" s="594"/>
      <c r="V12" s="594"/>
      <c r="W12" s="594"/>
      <c r="X12" s="594"/>
      <c r="Y12" s="595"/>
      <c r="Z12" s="596" t="s">
        <v>107</v>
      </c>
      <c r="AA12" s="596"/>
      <c r="AB12" s="596"/>
      <c r="AC12" s="596"/>
      <c r="AD12" s="597" t="s">
        <v>107</v>
      </c>
      <c r="AE12" s="597"/>
      <c r="AF12" s="597"/>
      <c r="AG12" s="597"/>
      <c r="AH12" s="597"/>
      <c r="AI12" s="597"/>
      <c r="AJ12" s="597"/>
      <c r="AK12" s="597"/>
      <c r="AL12" s="598" t="s">
        <v>107</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198923</v>
      </c>
      <c r="BH12" s="594"/>
      <c r="BI12" s="594"/>
      <c r="BJ12" s="594"/>
      <c r="BK12" s="594"/>
      <c r="BL12" s="594"/>
      <c r="BM12" s="594"/>
      <c r="BN12" s="595"/>
      <c r="BO12" s="596">
        <v>75.599999999999994</v>
      </c>
      <c r="BP12" s="596"/>
      <c r="BQ12" s="596"/>
      <c r="BR12" s="596"/>
      <c r="BS12" s="602" t="s">
        <v>107</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127819</v>
      </c>
      <c r="CS12" s="594"/>
      <c r="CT12" s="594"/>
      <c r="CU12" s="594"/>
      <c r="CV12" s="594"/>
      <c r="CW12" s="594"/>
      <c r="CX12" s="594"/>
      <c r="CY12" s="595"/>
      <c r="CZ12" s="596">
        <v>6.2</v>
      </c>
      <c r="DA12" s="596"/>
      <c r="DB12" s="596"/>
      <c r="DC12" s="596"/>
      <c r="DD12" s="602">
        <v>7360</v>
      </c>
      <c r="DE12" s="594"/>
      <c r="DF12" s="594"/>
      <c r="DG12" s="594"/>
      <c r="DH12" s="594"/>
      <c r="DI12" s="594"/>
      <c r="DJ12" s="594"/>
      <c r="DK12" s="594"/>
      <c r="DL12" s="594"/>
      <c r="DM12" s="594"/>
      <c r="DN12" s="594"/>
      <c r="DO12" s="594"/>
      <c r="DP12" s="595"/>
      <c r="DQ12" s="602">
        <v>89213</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6132</v>
      </c>
      <c r="S13" s="594"/>
      <c r="T13" s="594"/>
      <c r="U13" s="594"/>
      <c r="V13" s="594"/>
      <c r="W13" s="594"/>
      <c r="X13" s="594"/>
      <c r="Y13" s="595"/>
      <c r="Z13" s="596">
        <v>0.3</v>
      </c>
      <c r="AA13" s="596"/>
      <c r="AB13" s="596"/>
      <c r="AC13" s="596"/>
      <c r="AD13" s="597">
        <v>6132</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195906</v>
      </c>
      <c r="BH13" s="594"/>
      <c r="BI13" s="594"/>
      <c r="BJ13" s="594"/>
      <c r="BK13" s="594"/>
      <c r="BL13" s="594"/>
      <c r="BM13" s="594"/>
      <c r="BN13" s="595"/>
      <c r="BO13" s="596">
        <v>74.5</v>
      </c>
      <c r="BP13" s="596"/>
      <c r="BQ13" s="596"/>
      <c r="BR13" s="596"/>
      <c r="BS13" s="602" t="s">
        <v>107</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406409</v>
      </c>
      <c r="CS13" s="594"/>
      <c r="CT13" s="594"/>
      <c r="CU13" s="594"/>
      <c r="CV13" s="594"/>
      <c r="CW13" s="594"/>
      <c r="CX13" s="594"/>
      <c r="CY13" s="595"/>
      <c r="CZ13" s="596">
        <v>19.899999999999999</v>
      </c>
      <c r="DA13" s="596"/>
      <c r="DB13" s="596"/>
      <c r="DC13" s="596"/>
      <c r="DD13" s="602">
        <v>225521</v>
      </c>
      <c r="DE13" s="594"/>
      <c r="DF13" s="594"/>
      <c r="DG13" s="594"/>
      <c r="DH13" s="594"/>
      <c r="DI13" s="594"/>
      <c r="DJ13" s="594"/>
      <c r="DK13" s="594"/>
      <c r="DL13" s="594"/>
      <c r="DM13" s="594"/>
      <c r="DN13" s="594"/>
      <c r="DO13" s="594"/>
      <c r="DP13" s="595"/>
      <c r="DQ13" s="602">
        <v>227643</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107</v>
      </c>
      <c r="S14" s="594"/>
      <c r="T14" s="594"/>
      <c r="U14" s="594"/>
      <c r="V14" s="594"/>
      <c r="W14" s="594"/>
      <c r="X14" s="594"/>
      <c r="Y14" s="595"/>
      <c r="Z14" s="596" t="s">
        <v>107</v>
      </c>
      <c r="AA14" s="596"/>
      <c r="AB14" s="596"/>
      <c r="AC14" s="596"/>
      <c r="AD14" s="597" t="s">
        <v>107</v>
      </c>
      <c r="AE14" s="597"/>
      <c r="AF14" s="597"/>
      <c r="AG14" s="597"/>
      <c r="AH14" s="597"/>
      <c r="AI14" s="597"/>
      <c r="AJ14" s="597"/>
      <c r="AK14" s="597"/>
      <c r="AL14" s="598" t="s">
        <v>107</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2721</v>
      </c>
      <c r="BH14" s="594"/>
      <c r="BI14" s="594"/>
      <c r="BJ14" s="594"/>
      <c r="BK14" s="594"/>
      <c r="BL14" s="594"/>
      <c r="BM14" s="594"/>
      <c r="BN14" s="595"/>
      <c r="BO14" s="596">
        <v>1</v>
      </c>
      <c r="BP14" s="596"/>
      <c r="BQ14" s="596"/>
      <c r="BR14" s="596"/>
      <c r="BS14" s="602" t="s">
        <v>107</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145682</v>
      </c>
      <c r="CS14" s="594"/>
      <c r="CT14" s="594"/>
      <c r="CU14" s="594"/>
      <c r="CV14" s="594"/>
      <c r="CW14" s="594"/>
      <c r="CX14" s="594"/>
      <c r="CY14" s="595"/>
      <c r="CZ14" s="596">
        <v>7.1</v>
      </c>
      <c r="DA14" s="596"/>
      <c r="DB14" s="596"/>
      <c r="DC14" s="596"/>
      <c r="DD14" s="602">
        <v>238</v>
      </c>
      <c r="DE14" s="594"/>
      <c r="DF14" s="594"/>
      <c r="DG14" s="594"/>
      <c r="DH14" s="594"/>
      <c r="DI14" s="594"/>
      <c r="DJ14" s="594"/>
      <c r="DK14" s="594"/>
      <c r="DL14" s="594"/>
      <c r="DM14" s="594"/>
      <c r="DN14" s="594"/>
      <c r="DO14" s="594"/>
      <c r="DP14" s="595"/>
      <c r="DQ14" s="602">
        <v>141272</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76</v>
      </c>
      <c r="S15" s="594"/>
      <c r="T15" s="594"/>
      <c r="U15" s="594"/>
      <c r="V15" s="594"/>
      <c r="W15" s="594"/>
      <c r="X15" s="594"/>
      <c r="Y15" s="595"/>
      <c r="Z15" s="596">
        <v>0</v>
      </c>
      <c r="AA15" s="596"/>
      <c r="AB15" s="596"/>
      <c r="AC15" s="596"/>
      <c r="AD15" s="597">
        <v>76</v>
      </c>
      <c r="AE15" s="597"/>
      <c r="AF15" s="597"/>
      <c r="AG15" s="597"/>
      <c r="AH15" s="597"/>
      <c r="AI15" s="597"/>
      <c r="AJ15" s="597"/>
      <c r="AK15" s="597"/>
      <c r="AL15" s="598">
        <v>0</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5912</v>
      </c>
      <c r="BH15" s="594"/>
      <c r="BI15" s="594"/>
      <c r="BJ15" s="594"/>
      <c r="BK15" s="594"/>
      <c r="BL15" s="594"/>
      <c r="BM15" s="594"/>
      <c r="BN15" s="595"/>
      <c r="BO15" s="596">
        <v>2.2000000000000002</v>
      </c>
      <c r="BP15" s="596"/>
      <c r="BQ15" s="596"/>
      <c r="BR15" s="596"/>
      <c r="BS15" s="602" t="s">
        <v>107</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155458</v>
      </c>
      <c r="CS15" s="594"/>
      <c r="CT15" s="594"/>
      <c r="CU15" s="594"/>
      <c r="CV15" s="594"/>
      <c r="CW15" s="594"/>
      <c r="CX15" s="594"/>
      <c r="CY15" s="595"/>
      <c r="CZ15" s="596">
        <v>7.6</v>
      </c>
      <c r="DA15" s="596"/>
      <c r="DB15" s="596"/>
      <c r="DC15" s="596"/>
      <c r="DD15" s="602">
        <v>13634</v>
      </c>
      <c r="DE15" s="594"/>
      <c r="DF15" s="594"/>
      <c r="DG15" s="594"/>
      <c r="DH15" s="594"/>
      <c r="DI15" s="594"/>
      <c r="DJ15" s="594"/>
      <c r="DK15" s="594"/>
      <c r="DL15" s="594"/>
      <c r="DM15" s="594"/>
      <c r="DN15" s="594"/>
      <c r="DO15" s="594"/>
      <c r="DP15" s="595"/>
      <c r="DQ15" s="602">
        <v>149282</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1144644</v>
      </c>
      <c r="S16" s="594"/>
      <c r="T16" s="594"/>
      <c r="U16" s="594"/>
      <c r="V16" s="594"/>
      <c r="W16" s="594"/>
      <c r="X16" s="594"/>
      <c r="Y16" s="595"/>
      <c r="Z16" s="596">
        <v>51</v>
      </c>
      <c r="AA16" s="596"/>
      <c r="AB16" s="596"/>
      <c r="AC16" s="596"/>
      <c r="AD16" s="597">
        <v>1033843</v>
      </c>
      <c r="AE16" s="597"/>
      <c r="AF16" s="597"/>
      <c r="AG16" s="597"/>
      <c r="AH16" s="597"/>
      <c r="AI16" s="597"/>
      <c r="AJ16" s="597"/>
      <c r="AK16" s="597"/>
      <c r="AL16" s="598">
        <v>75.3</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107</v>
      </c>
      <c r="BH16" s="594"/>
      <c r="BI16" s="594"/>
      <c r="BJ16" s="594"/>
      <c r="BK16" s="594"/>
      <c r="BL16" s="594"/>
      <c r="BM16" s="594"/>
      <c r="BN16" s="595"/>
      <c r="BO16" s="596" t="s">
        <v>107</v>
      </c>
      <c r="BP16" s="596"/>
      <c r="BQ16" s="596"/>
      <c r="BR16" s="596"/>
      <c r="BS16" s="602" t="s">
        <v>107</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107</v>
      </c>
      <c r="CS16" s="594"/>
      <c r="CT16" s="594"/>
      <c r="CU16" s="594"/>
      <c r="CV16" s="594"/>
      <c r="CW16" s="594"/>
      <c r="CX16" s="594"/>
      <c r="CY16" s="595"/>
      <c r="CZ16" s="596" t="s">
        <v>107</v>
      </c>
      <c r="DA16" s="596"/>
      <c r="DB16" s="596"/>
      <c r="DC16" s="596"/>
      <c r="DD16" s="602" t="s">
        <v>107</v>
      </c>
      <c r="DE16" s="594"/>
      <c r="DF16" s="594"/>
      <c r="DG16" s="594"/>
      <c r="DH16" s="594"/>
      <c r="DI16" s="594"/>
      <c r="DJ16" s="594"/>
      <c r="DK16" s="594"/>
      <c r="DL16" s="594"/>
      <c r="DM16" s="594"/>
      <c r="DN16" s="594"/>
      <c r="DO16" s="594"/>
      <c r="DP16" s="595"/>
      <c r="DQ16" s="602" t="s">
        <v>107</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1033843</v>
      </c>
      <c r="S17" s="594"/>
      <c r="T17" s="594"/>
      <c r="U17" s="594"/>
      <c r="V17" s="594"/>
      <c r="W17" s="594"/>
      <c r="X17" s="594"/>
      <c r="Y17" s="595"/>
      <c r="Z17" s="596">
        <v>46.1</v>
      </c>
      <c r="AA17" s="596"/>
      <c r="AB17" s="596"/>
      <c r="AC17" s="596"/>
      <c r="AD17" s="597">
        <v>1033843</v>
      </c>
      <c r="AE17" s="597"/>
      <c r="AF17" s="597"/>
      <c r="AG17" s="597"/>
      <c r="AH17" s="597"/>
      <c r="AI17" s="597"/>
      <c r="AJ17" s="597"/>
      <c r="AK17" s="597"/>
      <c r="AL17" s="598">
        <v>75.3</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107</v>
      </c>
      <c r="BH17" s="594"/>
      <c r="BI17" s="594"/>
      <c r="BJ17" s="594"/>
      <c r="BK17" s="594"/>
      <c r="BL17" s="594"/>
      <c r="BM17" s="594"/>
      <c r="BN17" s="595"/>
      <c r="BO17" s="596" t="s">
        <v>107</v>
      </c>
      <c r="BP17" s="596"/>
      <c r="BQ17" s="596"/>
      <c r="BR17" s="596"/>
      <c r="BS17" s="602" t="s">
        <v>107</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190067</v>
      </c>
      <c r="CS17" s="594"/>
      <c r="CT17" s="594"/>
      <c r="CU17" s="594"/>
      <c r="CV17" s="594"/>
      <c r="CW17" s="594"/>
      <c r="CX17" s="594"/>
      <c r="CY17" s="595"/>
      <c r="CZ17" s="596">
        <v>9.3000000000000007</v>
      </c>
      <c r="DA17" s="596"/>
      <c r="DB17" s="596"/>
      <c r="DC17" s="596"/>
      <c r="DD17" s="602" t="s">
        <v>107</v>
      </c>
      <c r="DE17" s="594"/>
      <c r="DF17" s="594"/>
      <c r="DG17" s="594"/>
      <c r="DH17" s="594"/>
      <c r="DI17" s="594"/>
      <c r="DJ17" s="594"/>
      <c r="DK17" s="594"/>
      <c r="DL17" s="594"/>
      <c r="DM17" s="594"/>
      <c r="DN17" s="594"/>
      <c r="DO17" s="594"/>
      <c r="DP17" s="595"/>
      <c r="DQ17" s="602">
        <v>184336</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110799</v>
      </c>
      <c r="S18" s="594"/>
      <c r="T18" s="594"/>
      <c r="U18" s="594"/>
      <c r="V18" s="594"/>
      <c r="W18" s="594"/>
      <c r="X18" s="594"/>
      <c r="Y18" s="595"/>
      <c r="Z18" s="596">
        <v>4.9000000000000004</v>
      </c>
      <c r="AA18" s="596"/>
      <c r="AB18" s="596"/>
      <c r="AC18" s="596"/>
      <c r="AD18" s="597" t="s">
        <v>107</v>
      </c>
      <c r="AE18" s="597"/>
      <c r="AF18" s="597"/>
      <c r="AG18" s="597"/>
      <c r="AH18" s="597"/>
      <c r="AI18" s="597"/>
      <c r="AJ18" s="597"/>
      <c r="AK18" s="597"/>
      <c r="AL18" s="598" t="s">
        <v>107</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107</v>
      </c>
      <c r="BH18" s="594"/>
      <c r="BI18" s="594"/>
      <c r="BJ18" s="594"/>
      <c r="BK18" s="594"/>
      <c r="BL18" s="594"/>
      <c r="BM18" s="594"/>
      <c r="BN18" s="595"/>
      <c r="BO18" s="596" t="s">
        <v>107</v>
      </c>
      <c r="BP18" s="596"/>
      <c r="BQ18" s="596"/>
      <c r="BR18" s="596"/>
      <c r="BS18" s="602" t="s">
        <v>107</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107</v>
      </c>
      <c r="CS18" s="594"/>
      <c r="CT18" s="594"/>
      <c r="CU18" s="594"/>
      <c r="CV18" s="594"/>
      <c r="CW18" s="594"/>
      <c r="CX18" s="594"/>
      <c r="CY18" s="595"/>
      <c r="CZ18" s="596" t="s">
        <v>107</v>
      </c>
      <c r="DA18" s="596"/>
      <c r="DB18" s="596"/>
      <c r="DC18" s="596"/>
      <c r="DD18" s="602" t="s">
        <v>107</v>
      </c>
      <c r="DE18" s="594"/>
      <c r="DF18" s="594"/>
      <c r="DG18" s="594"/>
      <c r="DH18" s="594"/>
      <c r="DI18" s="594"/>
      <c r="DJ18" s="594"/>
      <c r="DK18" s="594"/>
      <c r="DL18" s="594"/>
      <c r="DM18" s="594"/>
      <c r="DN18" s="594"/>
      <c r="DO18" s="594"/>
      <c r="DP18" s="595"/>
      <c r="DQ18" s="602" t="s">
        <v>107</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107</v>
      </c>
      <c r="AE19" s="597"/>
      <c r="AF19" s="597"/>
      <c r="AG19" s="597"/>
      <c r="AH19" s="597"/>
      <c r="AI19" s="597"/>
      <c r="AJ19" s="597"/>
      <c r="AK19" s="597"/>
      <c r="AL19" s="598" t="s">
        <v>107</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8812</v>
      </c>
      <c r="BH19" s="594"/>
      <c r="BI19" s="594"/>
      <c r="BJ19" s="594"/>
      <c r="BK19" s="594"/>
      <c r="BL19" s="594"/>
      <c r="BM19" s="594"/>
      <c r="BN19" s="595"/>
      <c r="BO19" s="596">
        <v>3.4</v>
      </c>
      <c r="BP19" s="596"/>
      <c r="BQ19" s="596"/>
      <c r="BR19" s="596"/>
      <c r="BS19" s="602" t="s">
        <v>107</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107</v>
      </c>
      <c r="CS19" s="594"/>
      <c r="CT19" s="594"/>
      <c r="CU19" s="594"/>
      <c r="CV19" s="594"/>
      <c r="CW19" s="594"/>
      <c r="CX19" s="594"/>
      <c r="CY19" s="595"/>
      <c r="CZ19" s="596" t="s">
        <v>107</v>
      </c>
      <c r="DA19" s="596"/>
      <c r="DB19" s="596"/>
      <c r="DC19" s="596"/>
      <c r="DD19" s="602" t="s">
        <v>107</v>
      </c>
      <c r="DE19" s="594"/>
      <c r="DF19" s="594"/>
      <c r="DG19" s="594"/>
      <c r="DH19" s="594"/>
      <c r="DI19" s="594"/>
      <c r="DJ19" s="594"/>
      <c r="DK19" s="594"/>
      <c r="DL19" s="594"/>
      <c r="DM19" s="594"/>
      <c r="DN19" s="594"/>
      <c r="DO19" s="594"/>
      <c r="DP19" s="595"/>
      <c r="DQ19" s="602" t="s">
        <v>107</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1483349</v>
      </c>
      <c r="S20" s="594"/>
      <c r="T20" s="594"/>
      <c r="U20" s="594"/>
      <c r="V20" s="594"/>
      <c r="W20" s="594"/>
      <c r="X20" s="594"/>
      <c r="Y20" s="595"/>
      <c r="Z20" s="596">
        <v>66.099999999999994</v>
      </c>
      <c r="AA20" s="596"/>
      <c r="AB20" s="596"/>
      <c r="AC20" s="596"/>
      <c r="AD20" s="597">
        <v>1372548</v>
      </c>
      <c r="AE20" s="597"/>
      <c r="AF20" s="597"/>
      <c r="AG20" s="597"/>
      <c r="AH20" s="597"/>
      <c r="AI20" s="597"/>
      <c r="AJ20" s="597"/>
      <c r="AK20" s="597"/>
      <c r="AL20" s="598">
        <v>100</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8812</v>
      </c>
      <c r="BH20" s="594"/>
      <c r="BI20" s="594"/>
      <c r="BJ20" s="594"/>
      <c r="BK20" s="594"/>
      <c r="BL20" s="594"/>
      <c r="BM20" s="594"/>
      <c r="BN20" s="595"/>
      <c r="BO20" s="596">
        <v>3.4</v>
      </c>
      <c r="BP20" s="596"/>
      <c r="BQ20" s="596"/>
      <c r="BR20" s="596"/>
      <c r="BS20" s="602" t="s">
        <v>107</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2046749</v>
      </c>
      <c r="CS20" s="594"/>
      <c r="CT20" s="594"/>
      <c r="CU20" s="594"/>
      <c r="CV20" s="594"/>
      <c r="CW20" s="594"/>
      <c r="CX20" s="594"/>
      <c r="CY20" s="595"/>
      <c r="CZ20" s="596">
        <v>100</v>
      </c>
      <c r="DA20" s="596"/>
      <c r="DB20" s="596"/>
      <c r="DC20" s="596"/>
      <c r="DD20" s="602">
        <v>264090</v>
      </c>
      <c r="DE20" s="594"/>
      <c r="DF20" s="594"/>
      <c r="DG20" s="594"/>
      <c r="DH20" s="594"/>
      <c r="DI20" s="594"/>
      <c r="DJ20" s="594"/>
      <c r="DK20" s="594"/>
      <c r="DL20" s="594"/>
      <c r="DM20" s="594"/>
      <c r="DN20" s="594"/>
      <c r="DO20" s="594"/>
      <c r="DP20" s="595"/>
      <c r="DQ20" s="602">
        <v>1642377</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504</v>
      </c>
      <c r="S21" s="594"/>
      <c r="T21" s="594"/>
      <c r="U21" s="594"/>
      <c r="V21" s="594"/>
      <c r="W21" s="594"/>
      <c r="X21" s="594"/>
      <c r="Y21" s="595"/>
      <c r="Z21" s="596">
        <v>0</v>
      </c>
      <c r="AA21" s="596"/>
      <c r="AB21" s="596"/>
      <c r="AC21" s="596"/>
      <c r="AD21" s="597">
        <v>504</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8812</v>
      </c>
      <c r="BH21" s="594"/>
      <c r="BI21" s="594"/>
      <c r="BJ21" s="594"/>
      <c r="BK21" s="594"/>
      <c r="BL21" s="594"/>
      <c r="BM21" s="594"/>
      <c r="BN21" s="595"/>
      <c r="BO21" s="596">
        <v>3.4</v>
      </c>
      <c r="BP21" s="596"/>
      <c r="BQ21" s="596"/>
      <c r="BR21" s="596"/>
      <c r="BS21" s="602" t="s">
        <v>107</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6389</v>
      </c>
      <c r="S22" s="594"/>
      <c r="T22" s="594"/>
      <c r="U22" s="594"/>
      <c r="V22" s="594"/>
      <c r="W22" s="594"/>
      <c r="X22" s="594"/>
      <c r="Y22" s="595"/>
      <c r="Z22" s="596">
        <v>0.3</v>
      </c>
      <c r="AA22" s="596"/>
      <c r="AB22" s="596"/>
      <c r="AC22" s="596"/>
      <c r="AD22" s="597" t="s">
        <v>107</v>
      </c>
      <c r="AE22" s="597"/>
      <c r="AF22" s="597"/>
      <c r="AG22" s="597"/>
      <c r="AH22" s="597"/>
      <c r="AI22" s="597"/>
      <c r="AJ22" s="597"/>
      <c r="AK22" s="597"/>
      <c r="AL22" s="598" t="s">
        <v>107</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107</v>
      </c>
      <c r="BH22" s="594"/>
      <c r="BI22" s="594"/>
      <c r="BJ22" s="594"/>
      <c r="BK22" s="594"/>
      <c r="BL22" s="594"/>
      <c r="BM22" s="594"/>
      <c r="BN22" s="595"/>
      <c r="BO22" s="596" t="s">
        <v>107</v>
      </c>
      <c r="BP22" s="596"/>
      <c r="BQ22" s="596"/>
      <c r="BR22" s="596"/>
      <c r="BS22" s="602" t="s">
        <v>107</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28007</v>
      </c>
      <c r="S23" s="594"/>
      <c r="T23" s="594"/>
      <c r="U23" s="594"/>
      <c r="V23" s="594"/>
      <c r="W23" s="594"/>
      <c r="X23" s="594"/>
      <c r="Y23" s="595"/>
      <c r="Z23" s="596">
        <v>1.2</v>
      </c>
      <c r="AA23" s="596"/>
      <c r="AB23" s="596"/>
      <c r="AC23" s="596"/>
      <c r="AD23" s="597" t="s">
        <v>107</v>
      </c>
      <c r="AE23" s="597"/>
      <c r="AF23" s="597"/>
      <c r="AG23" s="597"/>
      <c r="AH23" s="597"/>
      <c r="AI23" s="597"/>
      <c r="AJ23" s="597"/>
      <c r="AK23" s="597"/>
      <c r="AL23" s="598" t="s">
        <v>107</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107</v>
      </c>
      <c r="BH23" s="594"/>
      <c r="BI23" s="594"/>
      <c r="BJ23" s="594"/>
      <c r="BK23" s="594"/>
      <c r="BL23" s="594"/>
      <c r="BM23" s="594"/>
      <c r="BN23" s="595"/>
      <c r="BO23" s="596" t="s">
        <v>107</v>
      </c>
      <c r="BP23" s="596"/>
      <c r="BQ23" s="596"/>
      <c r="BR23" s="596"/>
      <c r="BS23" s="602" t="s">
        <v>107</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3427</v>
      </c>
      <c r="S24" s="594"/>
      <c r="T24" s="594"/>
      <c r="U24" s="594"/>
      <c r="V24" s="594"/>
      <c r="W24" s="594"/>
      <c r="X24" s="594"/>
      <c r="Y24" s="595"/>
      <c r="Z24" s="596">
        <v>0.2</v>
      </c>
      <c r="AA24" s="596"/>
      <c r="AB24" s="596"/>
      <c r="AC24" s="596"/>
      <c r="AD24" s="597" t="s">
        <v>107</v>
      </c>
      <c r="AE24" s="597"/>
      <c r="AF24" s="597"/>
      <c r="AG24" s="597"/>
      <c r="AH24" s="597"/>
      <c r="AI24" s="597"/>
      <c r="AJ24" s="597"/>
      <c r="AK24" s="597"/>
      <c r="AL24" s="598" t="s">
        <v>107</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107</v>
      </c>
      <c r="BH24" s="594"/>
      <c r="BI24" s="594"/>
      <c r="BJ24" s="594"/>
      <c r="BK24" s="594"/>
      <c r="BL24" s="594"/>
      <c r="BM24" s="594"/>
      <c r="BN24" s="595"/>
      <c r="BO24" s="596" t="s">
        <v>107</v>
      </c>
      <c r="BP24" s="596"/>
      <c r="BQ24" s="596"/>
      <c r="BR24" s="596"/>
      <c r="BS24" s="602" t="s">
        <v>107</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617824</v>
      </c>
      <c r="CS24" s="583"/>
      <c r="CT24" s="583"/>
      <c r="CU24" s="583"/>
      <c r="CV24" s="583"/>
      <c r="CW24" s="583"/>
      <c r="CX24" s="583"/>
      <c r="CY24" s="584"/>
      <c r="CZ24" s="620">
        <v>30.2</v>
      </c>
      <c r="DA24" s="621"/>
      <c r="DB24" s="621"/>
      <c r="DC24" s="622"/>
      <c r="DD24" s="619">
        <v>556480</v>
      </c>
      <c r="DE24" s="583"/>
      <c r="DF24" s="583"/>
      <c r="DG24" s="583"/>
      <c r="DH24" s="583"/>
      <c r="DI24" s="583"/>
      <c r="DJ24" s="583"/>
      <c r="DK24" s="584"/>
      <c r="DL24" s="619">
        <v>553055</v>
      </c>
      <c r="DM24" s="583"/>
      <c r="DN24" s="583"/>
      <c r="DO24" s="583"/>
      <c r="DP24" s="583"/>
      <c r="DQ24" s="583"/>
      <c r="DR24" s="583"/>
      <c r="DS24" s="583"/>
      <c r="DT24" s="583"/>
      <c r="DU24" s="583"/>
      <c r="DV24" s="584"/>
      <c r="DW24" s="587">
        <v>38.200000000000003</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195577</v>
      </c>
      <c r="S25" s="594"/>
      <c r="T25" s="594"/>
      <c r="U25" s="594"/>
      <c r="V25" s="594"/>
      <c r="W25" s="594"/>
      <c r="X25" s="594"/>
      <c r="Y25" s="595"/>
      <c r="Z25" s="596">
        <v>8.6999999999999993</v>
      </c>
      <c r="AA25" s="596"/>
      <c r="AB25" s="596"/>
      <c r="AC25" s="596"/>
      <c r="AD25" s="597" t="s">
        <v>107</v>
      </c>
      <c r="AE25" s="597"/>
      <c r="AF25" s="597"/>
      <c r="AG25" s="597"/>
      <c r="AH25" s="597"/>
      <c r="AI25" s="597"/>
      <c r="AJ25" s="597"/>
      <c r="AK25" s="597"/>
      <c r="AL25" s="598" t="s">
        <v>107</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107</v>
      </c>
      <c r="BH25" s="594"/>
      <c r="BI25" s="594"/>
      <c r="BJ25" s="594"/>
      <c r="BK25" s="594"/>
      <c r="BL25" s="594"/>
      <c r="BM25" s="594"/>
      <c r="BN25" s="595"/>
      <c r="BO25" s="596" t="s">
        <v>107</v>
      </c>
      <c r="BP25" s="596"/>
      <c r="BQ25" s="596"/>
      <c r="BR25" s="596"/>
      <c r="BS25" s="602" t="s">
        <v>107</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363331</v>
      </c>
      <c r="CS25" s="623"/>
      <c r="CT25" s="623"/>
      <c r="CU25" s="623"/>
      <c r="CV25" s="623"/>
      <c r="CW25" s="623"/>
      <c r="CX25" s="623"/>
      <c r="CY25" s="624"/>
      <c r="CZ25" s="631">
        <v>17.8</v>
      </c>
      <c r="DA25" s="632"/>
      <c r="DB25" s="632"/>
      <c r="DC25" s="633"/>
      <c r="DD25" s="602">
        <v>342385</v>
      </c>
      <c r="DE25" s="623"/>
      <c r="DF25" s="623"/>
      <c r="DG25" s="623"/>
      <c r="DH25" s="623"/>
      <c r="DI25" s="623"/>
      <c r="DJ25" s="623"/>
      <c r="DK25" s="624"/>
      <c r="DL25" s="602">
        <v>340475</v>
      </c>
      <c r="DM25" s="623"/>
      <c r="DN25" s="623"/>
      <c r="DO25" s="623"/>
      <c r="DP25" s="623"/>
      <c r="DQ25" s="623"/>
      <c r="DR25" s="623"/>
      <c r="DS25" s="623"/>
      <c r="DT25" s="623"/>
      <c r="DU25" s="623"/>
      <c r="DV25" s="624"/>
      <c r="DW25" s="598">
        <v>23.5</v>
      </c>
      <c r="DX25" s="625"/>
      <c r="DY25" s="625"/>
      <c r="DZ25" s="625"/>
      <c r="EA25" s="625"/>
      <c r="EB25" s="625"/>
      <c r="EC25" s="626"/>
    </row>
    <row r="26" spans="2:133" ht="11.25" customHeight="1">
      <c r="B26" s="627" t="s">
        <v>274</v>
      </c>
      <c r="C26" s="628"/>
      <c r="D26" s="628"/>
      <c r="E26" s="628"/>
      <c r="F26" s="628"/>
      <c r="G26" s="628"/>
      <c r="H26" s="628"/>
      <c r="I26" s="628"/>
      <c r="J26" s="628"/>
      <c r="K26" s="628"/>
      <c r="L26" s="628"/>
      <c r="M26" s="628"/>
      <c r="N26" s="628"/>
      <c r="O26" s="628"/>
      <c r="P26" s="628"/>
      <c r="Q26" s="629"/>
      <c r="R26" s="593" t="s">
        <v>107</v>
      </c>
      <c r="S26" s="594"/>
      <c r="T26" s="594"/>
      <c r="U26" s="594"/>
      <c r="V26" s="594"/>
      <c r="W26" s="594"/>
      <c r="X26" s="594"/>
      <c r="Y26" s="595"/>
      <c r="Z26" s="596" t="s">
        <v>107</v>
      </c>
      <c r="AA26" s="596"/>
      <c r="AB26" s="596"/>
      <c r="AC26" s="596"/>
      <c r="AD26" s="597" t="s">
        <v>107</v>
      </c>
      <c r="AE26" s="597"/>
      <c r="AF26" s="597"/>
      <c r="AG26" s="597"/>
      <c r="AH26" s="597"/>
      <c r="AI26" s="597"/>
      <c r="AJ26" s="597"/>
      <c r="AK26" s="597"/>
      <c r="AL26" s="598" t="s">
        <v>107</v>
      </c>
      <c r="AM26" s="599"/>
      <c r="AN26" s="599"/>
      <c r="AO26" s="600"/>
      <c r="AP26" s="610" t="s">
        <v>275</v>
      </c>
      <c r="AQ26" s="630"/>
      <c r="AR26" s="630"/>
      <c r="AS26" s="630"/>
      <c r="AT26" s="630"/>
      <c r="AU26" s="630"/>
      <c r="AV26" s="630"/>
      <c r="AW26" s="630"/>
      <c r="AX26" s="630"/>
      <c r="AY26" s="630"/>
      <c r="AZ26" s="630"/>
      <c r="BA26" s="630"/>
      <c r="BB26" s="630"/>
      <c r="BC26" s="630"/>
      <c r="BD26" s="630"/>
      <c r="BE26" s="630"/>
      <c r="BF26" s="612"/>
      <c r="BG26" s="593" t="s">
        <v>107</v>
      </c>
      <c r="BH26" s="594"/>
      <c r="BI26" s="594"/>
      <c r="BJ26" s="594"/>
      <c r="BK26" s="594"/>
      <c r="BL26" s="594"/>
      <c r="BM26" s="594"/>
      <c r="BN26" s="595"/>
      <c r="BO26" s="596" t="s">
        <v>107</v>
      </c>
      <c r="BP26" s="596"/>
      <c r="BQ26" s="596"/>
      <c r="BR26" s="596"/>
      <c r="BS26" s="602" t="s">
        <v>107</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192170</v>
      </c>
      <c r="CS26" s="594"/>
      <c r="CT26" s="594"/>
      <c r="CU26" s="594"/>
      <c r="CV26" s="594"/>
      <c r="CW26" s="594"/>
      <c r="CX26" s="594"/>
      <c r="CY26" s="595"/>
      <c r="CZ26" s="631">
        <v>9.4</v>
      </c>
      <c r="DA26" s="632"/>
      <c r="DB26" s="632"/>
      <c r="DC26" s="633"/>
      <c r="DD26" s="602">
        <v>174601</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c r="B27" s="590" t="s">
        <v>277</v>
      </c>
      <c r="C27" s="591"/>
      <c r="D27" s="591"/>
      <c r="E27" s="591"/>
      <c r="F27" s="591"/>
      <c r="G27" s="591"/>
      <c r="H27" s="591"/>
      <c r="I27" s="591"/>
      <c r="J27" s="591"/>
      <c r="K27" s="591"/>
      <c r="L27" s="591"/>
      <c r="M27" s="591"/>
      <c r="N27" s="591"/>
      <c r="O27" s="591"/>
      <c r="P27" s="591"/>
      <c r="Q27" s="592"/>
      <c r="R27" s="593">
        <v>57031</v>
      </c>
      <c r="S27" s="594"/>
      <c r="T27" s="594"/>
      <c r="U27" s="594"/>
      <c r="V27" s="594"/>
      <c r="W27" s="594"/>
      <c r="X27" s="594"/>
      <c r="Y27" s="595"/>
      <c r="Z27" s="596">
        <v>2.5</v>
      </c>
      <c r="AA27" s="596"/>
      <c r="AB27" s="596"/>
      <c r="AC27" s="596"/>
      <c r="AD27" s="597" t="s">
        <v>107</v>
      </c>
      <c r="AE27" s="597"/>
      <c r="AF27" s="597"/>
      <c r="AG27" s="597"/>
      <c r="AH27" s="597"/>
      <c r="AI27" s="597"/>
      <c r="AJ27" s="597"/>
      <c r="AK27" s="597"/>
      <c r="AL27" s="598" t="s">
        <v>107</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263041</v>
      </c>
      <c r="BH27" s="594"/>
      <c r="BI27" s="594"/>
      <c r="BJ27" s="594"/>
      <c r="BK27" s="594"/>
      <c r="BL27" s="594"/>
      <c r="BM27" s="594"/>
      <c r="BN27" s="595"/>
      <c r="BO27" s="596">
        <v>100</v>
      </c>
      <c r="BP27" s="596"/>
      <c r="BQ27" s="596"/>
      <c r="BR27" s="596"/>
      <c r="BS27" s="602">
        <v>1114</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64426</v>
      </c>
      <c r="CS27" s="623"/>
      <c r="CT27" s="623"/>
      <c r="CU27" s="623"/>
      <c r="CV27" s="623"/>
      <c r="CW27" s="623"/>
      <c r="CX27" s="623"/>
      <c r="CY27" s="624"/>
      <c r="CZ27" s="631">
        <v>3.1</v>
      </c>
      <c r="DA27" s="632"/>
      <c r="DB27" s="632"/>
      <c r="DC27" s="633"/>
      <c r="DD27" s="602">
        <v>29759</v>
      </c>
      <c r="DE27" s="623"/>
      <c r="DF27" s="623"/>
      <c r="DG27" s="623"/>
      <c r="DH27" s="623"/>
      <c r="DI27" s="623"/>
      <c r="DJ27" s="623"/>
      <c r="DK27" s="624"/>
      <c r="DL27" s="602">
        <v>28244</v>
      </c>
      <c r="DM27" s="623"/>
      <c r="DN27" s="623"/>
      <c r="DO27" s="623"/>
      <c r="DP27" s="623"/>
      <c r="DQ27" s="623"/>
      <c r="DR27" s="623"/>
      <c r="DS27" s="623"/>
      <c r="DT27" s="623"/>
      <c r="DU27" s="623"/>
      <c r="DV27" s="624"/>
      <c r="DW27" s="598">
        <v>2</v>
      </c>
      <c r="DX27" s="625"/>
      <c r="DY27" s="625"/>
      <c r="DZ27" s="625"/>
      <c r="EA27" s="625"/>
      <c r="EB27" s="625"/>
      <c r="EC27" s="626"/>
    </row>
    <row r="28" spans="2:133" ht="11.25" customHeight="1">
      <c r="B28" s="590" t="s">
        <v>280</v>
      </c>
      <c r="C28" s="591"/>
      <c r="D28" s="591"/>
      <c r="E28" s="591"/>
      <c r="F28" s="591"/>
      <c r="G28" s="591"/>
      <c r="H28" s="591"/>
      <c r="I28" s="591"/>
      <c r="J28" s="591"/>
      <c r="K28" s="591"/>
      <c r="L28" s="591"/>
      <c r="M28" s="591"/>
      <c r="N28" s="591"/>
      <c r="O28" s="591"/>
      <c r="P28" s="591"/>
      <c r="Q28" s="592"/>
      <c r="R28" s="593">
        <v>20182</v>
      </c>
      <c r="S28" s="594"/>
      <c r="T28" s="594"/>
      <c r="U28" s="594"/>
      <c r="V28" s="594"/>
      <c r="W28" s="594"/>
      <c r="X28" s="594"/>
      <c r="Y28" s="595"/>
      <c r="Z28" s="596">
        <v>0.9</v>
      </c>
      <c r="AA28" s="596"/>
      <c r="AB28" s="596"/>
      <c r="AC28" s="596"/>
      <c r="AD28" s="597" t="s">
        <v>107</v>
      </c>
      <c r="AE28" s="597"/>
      <c r="AF28" s="597"/>
      <c r="AG28" s="597"/>
      <c r="AH28" s="597"/>
      <c r="AI28" s="597"/>
      <c r="AJ28" s="597"/>
      <c r="AK28" s="597"/>
      <c r="AL28" s="598" t="s">
        <v>107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190067</v>
      </c>
      <c r="CS28" s="594"/>
      <c r="CT28" s="594"/>
      <c r="CU28" s="594"/>
      <c r="CV28" s="594"/>
      <c r="CW28" s="594"/>
      <c r="CX28" s="594"/>
      <c r="CY28" s="595"/>
      <c r="CZ28" s="631">
        <v>9.3000000000000007</v>
      </c>
      <c r="DA28" s="632"/>
      <c r="DB28" s="632"/>
      <c r="DC28" s="633"/>
      <c r="DD28" s="602">
        <v>184336</v>
      </c>
      <c r="DE28" s="594"/>
      <c r="DF28" s="594"/>
      <c r="DG28" s="594"/>
      <c r="DH28" s="594"/>
      <c r="DI28" s="594"/>
      <c r="DJ28" s="594"/>
      <c r="DK28" s="595"/>
      <c r="DL28" s="602">
        <v>184336</v>
      </c>
      <c r="DM28" s="594"/>
      <c r="DN28" s="594"/>
      <c r="DO28" s="594"/>
      <c r="DP28" s="594"/>
      <c r="DQ28" s="594"/>
      <c r="DR28" s="594"/>
      <c r="DS28" s="594"/>
      <c r="DT28" s="594"/>
      <c r="DU28" s="594"/>
      <c r="DV28" s="595"/>
      <c r="DW28" s="598">
        <v>12.7</v>
      </c>
      <c r="DX28" s="625"/>
      <c r="DY28" s="625"/>
      <c r="DZ28" s="625"/>
      <c r="EA28" s="625"/>
      <c r="EB28" s="625"/>
      <c r="EC28" s="626"/>
    </row>
    <row r="29" spans="2:133" ht="11.25" customHeight="1">
      <c r="B29" s="590" t="s">
        <v>282</v>
      </c>
      <c r="C29" s="591"/>
      <c r="D29" s="591"/>
      <c r="E29" s="591"/>
      <c r="F29" s="591"/>
      <c r="G29" s="591"/>
      <c r="H29" s="591"/>
      <c r="I29" s="591"/>
      <c r="J29" s="591"/>
      <c r="K29" s="591"/>
      <c r="L29" s="591"/>
      <c r="M29" s="591"/>
      <c r="N29" s="591"/>
      <c r="O29" s="591"/>
      <c r="P29" s="591"/>
      <c r="Q29" s="592"/>
      <c r="R29" s="593">
        <v>290</v>
      </c>
      <c r="S29" s="594"/>
      <c r="T29" s="594"/>
      <c r="U29" s="594"/>
      <c r="V29" s="594"/>
      <c r="W29" s="594"/>
      <c r="X29" s="594"/>
      <c r="Y29" s="595"/>
      <c r="Z29" s="596">
        <v>0</v>
      </c>
      <c r="AA29" s="596"/>
      <c r="AB29" s="596"/>
      <c r="AC29" s="596"/>
      <c r="AD29" s="597" t="s">
        <v>107</v>
      </c>
      <c r="AE29" s="597"/>
      <c r="AF29" s="597"/>
      <c r="AG29" s="597"/>
      <c r="AH29" s="597"/>
      <c r="AI29" s="597"/>
      <c r="AJ29" s="597"/>
      <c r="AK29" s="597"/>
      <c r="AL29" s="598" t="s">
        <v>107</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48" t="s">
        <v>285</v>
      </c>
      <c r="CE29" s="649"/>
      <c r="CF29" s="607" t="s">
        <v>286</v>
      </c>
      <c r="CG29" s="608"/>
      <c r="CH29" s="608"/>
      <c r="CI29" s="608"/>
      <c r="CJ29" s="608"/>
      <c r="CK29" s="608"/>
      <c r="CL29" s="608"/>
      <c r="CM29" s="608"/>
      <c r="CN29" s="608"/>
      <c r="CO29" s="608"/>
      <c r="CP29" s="608"/>
      <c r="CQ29" s="609"/>
      <c r="CR29" s="593">
        <v>190067</v>
      </c>
      <c r="CS29" s="623"/>
      <c r="CT29" s="623"/>
      <c r="CU29" s="623"/>
      <c r="CV29" s="623"/>
      <c r="CW29" s="623"/>
      <c r="CX29" s="623"/>
      <c r="CY29" s="624"/>
      <c r="CZ29" s="631">
        <v>9.3000000000000007</v>
      </c>
      <c r="DA29" s="632"/>
      <c r="DB29" s="632"/>
      <c r="DC29" s="633"/>
      <c r="DD29" s="602">
        <v>184336</v>
      </c>
      <c r="DE29" s="623"/>
      <c r="DF29" s="623"/>
      <c r="DG29" s="623"/>
      <c r="DH29" s="623"/>
      <c r="DI29" s="623"/>
      <c r="DJ29" s="623"/>
      <c r="DK29" s="624"/>
      <c r="DL29" s="602">
        <v>184336</v>
      </c>
      <c r="DM29" s="623"/>
      <c r="DN29" s="623"/>
      <c r="DO29" s="623"/>
      <c r="DP29" s="623"/>
      <c r="DQ29" s="623"/>
      <c r="DR29" s="623"/>
      <c r="DS29" s="623"/>
      <c r="DT29" s="623"/>
      <c r="DU29" s="623"/>
      <c r="DV29" s="624"/>
      <c r="DW29" s="598">
        <v>12.7</v>
      </c>
      <c r="DX29" s="625"/>
      <c r="DY29" s="625"/>
      <c r="DZ29" s="625"/>
      <c r="EA29" s="625"/>
      <c r="EB29" s="625"/>
      <c r="EC29" s="626"/>
    </row>
    <row r="30" spans="2:133" ht="11.25" customHeight="1">
      <c r="B30" s="590" t="s">
        <v>287</v>
      </c>
      <c r="C30" s="591"/>
      <c r="D30" s="591"/>
      <c r="E30" s="591"/>
      <c r="F30" s="591"/>
      <c r="G30" s="591"/>
      <c r="H30" s="591"/>
      <c r="I30" s="591"/>
      <c r="J30" s="591"/>
      <c r="K30" s="591"/>
      <c r="L30" s="591"/>
      <c r="M30" s="591"/>
      <c r="N30" s="591"/>
      <c r="O30" s="591"/>
      <c r="P30" s="591"/>
      <c r="Q30" s="592"/>
      <c r="R30" s="593">
        <v>3027</v>
      </c>
      <c r="S30" s="594"/>
      <c r="T30" s="594"/>
      <c r="U30" s="594"/>
      <c r="V30" s="594"/>
      <c r="W30" s="594"/>
      <c r="X30" s="594"/>
      <c r="Y30" s="595"/>
      <c r="Z30" s="596">
        <v>0.1</v>
      </c>
      <c r="AA30" s="596"/>
      <c r="AB30" s="596"/>
      <c r="AC30" s="596"/>
      <c r="AD30" s="597" t="s">
        <v>107</v>
      </c>
      <c r="AE30" s="597"/>
      <c r="AF30" s="597"/>
      <c r="AG30" s="597"/>
      <c r="AH30" s="597"/>
      <c r="AI30" s="597"/>
      <c r="AJ30" s="597"/>
      <c r="AK30" s="597"/>
      <c r="AL30" s="598" t="s">
        <v>107</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7">
        <v>91.3</v>
      </c>
      <c r="BH30" s="658"/>
      <c r="BI30" s="658"/>
      <c r="BJ30" s="658"/>
      <c r="BK30" s="658"/>
      <c r="BL30" s="658"/>
      <c r="BM30" s="588">
        <v>84.9</v>
      </c>
      <c r="BN30" s="658"/>
      <c r="BO30" s="658"/>
      <c r="BP30" s="658"/>
      <c r="BQ30" s="659"/>
      <c r="BR30" s="657">
        <v>94.4</v>
      </c>
      <c r="BS30" s="658"/>
      <c r="BT30" s="658"/>
      <c r="BU30" s="658"/>
      <c r="BV30" s="658"/>
      <c r="BW30" s="658"/>
      <c r="BX30" s="588">
        <v>89.8</v>
      </c>
      <c r="BY30" s="658"/>
      <c r="BZ30" s="658"/>
      <c r="CA30" s="658"/>
      <c r="CB30" s="659"/>
      <c r="CD30" s="650"/>
      <c r="CE30" s="651"/>
      <c r="CF30" s="607" t="s">
        <v>290</v>
      </c>
      <c r="CG30" s="608"/>
      <c r="CH30" s="608"/>
      <c r="CI30" s="608"/>
      <c r="CJ30" s="608"/>
      <c r="CK30" s="608"/>
      <c r="CL30" s="608"/>
      <c r="CM30" s="608"/>
      <c r="CN30" s="608"/>
      <c r="CO30" s="608"/>
      <c r="CP30" s="608"/>
      <c r="CQ30" s="609"/>
      <c r="CR30" s="593">
        <v>167655</v>
      </c>
      <c r="CS30" s="594"/>
      <c r="CT30" s="594"/>
      <c r="CU30" s="594"/>
      <c r="CV30" s="594"/>
      <c r="CW30" s="594"/>
      <c r="CX30" s="594"/>
      <c r="CY30" s="595"/>
      <c r="CZ30" s="631">
        <v>8.1999999999999993</v>
      </c>
      <c r="DA30" s="632"/>
      <c r="DB30" s="632"/>
      <c r="DC30" s="633"/>
      <c r="DD30" s="602">
        <v>163548</v>
      </c>
      <c r="DE30" s="594"/>
      <c r="DF30" s="594"/>
      <c r="DG30" s="594"/>
      <c r="DH30" s="594"/>
      <c r="DI30" s="594"/>
      <c r="DJ30" s="594"/>
      <c r="DK30" s="595"/>
      <c r="DL30" s="602">
        <v>163548</v>
      </c>
      <c r="DM30" s="594"/>
      <c r="DN30" s="594"/>
      <c r="DO30" s="594"/>
      <c r="DP30" s="594"/>
      <c r="DQ30" s="594"/>
      <c r="DR30" s="594"/>
      <c r="DS30" s="594"/>
      <c r="DT30" s="594"/>
      <c r="DU30" s="594"/>
      <c r="DV30" s="595"/>
      <c r="DW30" s="598">
        <v>11.3</v>
      </c>
      <c r="DX30" s="625"/>
      <c r="DY30" s="625"/>
      <c r="DZ30" s="625"/>
      <c r="EA30" s="625"/>
      <c r="EB30" s="625"/>
      <c r="EC30" s="626"/>
    </row>
    <row r="31" spans="2:133" ht="11.25" customHeight="1">
      <c r="B31" s="590" t="s">
        <v>291</v>
      </c>
      <c r="C31" s="591"/>
      <c r="D31" s="591"/>
      <c r="E31" s="591"/>
      <c r="F31" s="591"/>
      <c r="G31" s="591"/>
      <c r="H31" s="591"/>
      <c r="I31" s="591"/>
      <c r="J31" s="591"/>
      <c r="K31" s="591"/>
      <c r="L31" s="591"/>
      <c r="M31" s="591"/>
      <c r="N31" s="591"/>
      <c r="O31" s="591"/>
      <c r="P31" s="591"/>
      <c r="Q31" s="592"/>
      <c r="R31" s="593">
        <v>187759</v>
      </c>
      <c r="S31" s="594"/>
      <c r="T31" s="594"/>
      <c r="U31" s="594"/>
      <c r="V31" s="594"/>
      <c r="W31" s="594"/>
      <c r="X31" s="594"/>
      <c r="Y31" s="595"/>
      <c r="Z31" s="596">
        <v>8.4</v>
      </c>
      <c r="AA31" s="596"/>
      <c r="AB31" s="596"/>
      <c r="AC31" s="596"/>
      <c r="AD31" s="597" t="s">
        <v>107</v>
      </c>
      <c r="AE31" s="597"/>
      <c r="AF31" s="597"/>
      <c r="AG31" s="597"/>
      <c r="AH31" s="597"/>
      <c r="AI31" s="597"/>
      <c r="AJ31" s="597"/>
      <c r="AK31" s="597"/>
      <c r="AL31" s="598" t="s">
        <v>107</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54">
        <v>97.6</v>
      </c>
      <c r="BH31" s="623"/>
      <c r="BI31" s="623"/>
      <c r="BJ31" s="623"/>
      <c r="BK31" s="623"/>
      <c r="BL31" s="623"/>
      <c r="BM31" s="599">
        <v>89.7</v>
      </c>
      <c r="BN31" s="655"/>
      <c r="BO31" s="655"/>
      <c r="BP31" s="655"/>
      <c r="BQ31" s="656"/>
      <c r="BR31" s="654">
        <v>97.3</v>
      </c>
      <c r="BS31" s="623"/>
      <c r="BT31" s="623"/>
      <c r="BU31" s="623"/>
      <c r="BV31" s="623"/>
      <c r="BW31" s="623"/>
      <c r="BX31" s="599">
        <v>90.4</v>
      </c>
      <c r="BY31" s="655"/>
      <c r="BZ31" s="655"/>
      <c r="CA31" s="655"/>
      <c r="CB31" s="656"/>
      <c r="CD31" s="650"/>
      <c r="CE31" s="651"/>
      <c r="CF31" s="607" t="s">
        <v>294</v>
      </c>
      <c r="CG31" s="608"/>
      <c r="CH31" s="608"/>
      <c r="CI31" s="608"/>
      <c r="CJ31" s="608"/>
      <c r="CK31" s="608"/>
      <c r="CL31" s="608"/>
      <c r="CM31" s="608"/>
      <c r="CN31" s="608"/>
      <c r="CO31" s="608"/>
      <c r="CP31" s="608"/>
      <c r="CQ31" s="609"/>
      <c r="CR31" s="593">
        <v>22412</v>
      </c>
      <c r="CS31" s="623"/>
      <c r="CT31" s="623"/>
      <c r="CU31" s="623"/>
      <c r="CV31" s="623"/>
      <c r="CW31" s="623"/>
      <c r="CX31" s="623"/>
      <c r="CY31" s="624"/>
      <c r="CZ31" s="631">
        <v>1.1000000000000001</v>
      </c>
      <c r="DA31" s="632"/>
      <c r="DB31" s="632"/>
      <c r="DC31" s="633"/>
      <c r="DD31" s="602">
        <v>20788</v>
      </c>
      <c r="DE31" s="623"/>
      <c r="DF31" s="623"/>
      <c r="DG31" s="623"/>
      <c r="DH31" s="623"/>
      <c r="DI31" s="623"/>
      <c r="DJ31" s="623"/>
      <c r="DK31" s="624"/>
      <c r="DL31" s="602">
        <v>20788</v>
      </c>
      <c r="DM31" s="623"/>
      <c r="DN31" s="623"/>
      <c r="DO31" s="623"/>
      <c r="DP31" s="623"/>
      <c r="DQ31" s="623"/>
      <c r="DR31" s="623"/>
      <c r="DS31" s="623"/>
      <c r="DT31" s="623"/>
      <c r="DU31" s="623"/>
      <c r="DV31" s="624"/>
      <c r="DW31" s="598">
        <v>1.4</v>
      </c>
      <c r="DX31" s="625"/>
      <c r="DY31" s="625"/>
      <c r="DZ31" s="625"/>
      <c r="EA31" s="625"/>
      <c r="EB31" s="625"/>
      <c r="EC31" s="626"/>
    </row>
    <row r="32" spans="2:133" ht="11.25" customHeight="1">
      <c r="B32" s="590" t="s">
        <v>295</v>
      </c>
      <c r="C32" s="591"/>
      <c r="D32" s="591"/>
      <c r="E32" s="591"/>
      <c r="F32" s="591"/>
      <c r="G32" s="591"/>
      <c r="H32" s="591"/>
      <c r="I32" s="591"/>
      <c r="J32" s="591"/>
      <c r="K32" s="591"/>
      <c r="L32" s="591"/>
      <c r="M32" s="591"/>
      <c r="N32" s="591"/>
      <c r="O32" s="591"/>
      <c r="P32" s="591"/>
      <c r="Q32" s="592"/>
      <c r="R32" s="593">
        <v>29024</v>
      </c>
      <c r="S32" s="594"/>
      <c r="T32" s="594"/>
      <c r="U32" s="594"/>
      <c r="V32" s="594"/>
      <c r="W32" s="594"/>
      <c r="X32" s="594"/>
      <c r="Y32" s="595"/>
      <c r="Z32" s="596">
        <v>1.3</v>
      </c>
      <c r="AA32" s="596"/>
      <c r="AB32" s="596"/>
      <c r="AC32" s="596"/>
      <c r="AD32" s="597">
        <v>3</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89.1</v>
      </c>
      <c r="BH32" s="661"/>
      <c r="BI32" s="661"/>
      <c r="BJ32" s="661"/>
      <c r="BK32" s="661"/>
      <c r="BL32" s="661"/>
      <c r="BM32" s="662">
        <v>82.7</v>
      </c>
      <c r="BN32" s="661"/>
      <c r="BO32" s="661"/>
      <c r="BP32" s="661"/>
      <c r="BQ32" s="663"/>
      <c r="BR32" s="660">
        <v>93.5</v>
      </c>
      <c r="BS32" s="661"/>
      <c r="BT32" s="661"/>
      <c r="BU32" s="661"/>
      <c r="BV32" s="661"/>
      <c r="BW32" s="661"/>
      <c r="BX32" s="662">
        <v>89.2</v>
      </c>
      <c r="BY32" s="661"/>
      <c r="BZ32" s="661"/>
      <c r="CA32" s="661"/>
      <c r="CB32" s="663"/>
      <c r="CD32" s="652"/>
      <c r="CE32" s="653"/>
      <c r="CF32" s="607" t="s">
        <v>297</v>
      </c>
      <c r="CG32" s="608"/>
      <c r="CH32" s="608"/>
      <c r="CI32" s="608"/>
      <c r="CJ32" s="608"/>
      <c r="CK32" s="608"/>
      <c r="CL32" s="608"/>
      <c r="CM32" s="608"/>
      <c r="CN32" s="608"/>
      <c r="CO32" s="608"/>
      <c r="CP32" s="608"/>
      <c r="CQ32" s="609"/>
      <c r="CR32" s="593" t="s">
        <v>107</v>
      </c>
      <c r="CS32" s="594"/>
      <c r="CT32" s="594"/>
      <c r="CU32" s="594"/>
      <c r="CV32" s="594"/>
      <c r="CW32" s="594"/>
      <c r="CX32" s="594"/>
      <c r="CY32" s="595"/>
      <c r="CZ32" s="631" t="s">
        <v>107</v>
      </c>
      <c r="DA32" s="632"/>
      <c r="DB32" s="632"/>
      <c r="DC32" s="633"/>
      <c r="DD32" s="602" t="s">
        <v>107</v>
      </c>
      <c r="DE32" s="594"/>
      <c r="DF32" s="594"/>
      <c r="DG32" s="594"/>
      <c r="DH32" s="594"/>
      <c r="DI32" s="594"/>
      <c r="DJ32" s="594"/>
      <c r="DK32" s="595"/>
      <c r="DL32" s="602" t="s">
        <v>107</v>
      </c>
      <c r="DM32" s="594"/>
      <c r="DN32" s="594"/>
      <c r="DO32" s="594"/>
      <c r="DP32" s="594"/>
      <c r="DQ32" s="594"/>
      <c r="DR32" s="594"/>
      <c r="DS32" s="594"/>
      <c r="DT32" s="594"/>
      <c r="DU32" s="594"/>
      <c r="DV32" s="595"/>
      <c r="DW32" s="598" t="s">
        <v>107</v>
      </c>
      <c r="DX32" s="625"/>
      <c r="DY32" s="625"/>
      <c r="DZ32" s="625"/>
      <c r="EA32" s="625"/>
      <c r="EB32" s="625"/>
      <c r="EC32" s="626"/>
    </row>
    <row r="33" spans="2:133" ht="11.25" customHeight="1">
      <c r="B33" s="590" t="s">
        <v>298</v>
      </c>
      <c r="C33" s="591"/>
      <c r="D33" s="591"/>
      <c r="E33" s="591"/>
      <c r="F33" s="591"/>
      <c r="G33" s="591"/>
      <c r="H33" s="591"/>
      <c r="I33" s="591"/>
      <c r="J33" s="591"/>
      <c r="K33" s="591"/>
      <c r="L33" s="591"/>
      <c r="M33" s="591"/>
      <c r="N33" s="591"/>
      <c r="O33" s="591"/>
      <c r="P33" s="591"/>
      <c r="Q33" s="592"/>
      <c r="R33" s="593">
        <v>228233</v>
      </c>
      <c r="S33" s="594"/>
      <c r="T33" s="594"/>
      <c r="U33" s="594"/>
      <c r="V33" s="594"/>
      <c r="W33" s="594"/>
      <c r="X33" s="594"/>
      <c r="Y33" s="595"/>
      <c r="Z33" s="596">
        <v>10.199999999999999</v>
      </c>
      <c r="AA33" s="596"/>
      <c r="AB33" s="596"/>
      <c r="AC33" s="596"/>
      <c r="AD33" s="597" t="s">
        <v>107</v>
      </c>
      <c r="AE33" s="597"/>
      <c r="AF33" s="597"/>
      <c r="AG33" s="597"/>
      <c r="AH33" s="597"/>
      <c r="AI33" s="597"/>
      <c r="AJ33" s="597"/>
      <c r="AK33" s="597"/>
      <c r="AL33" s="598" t="s">
        <v>107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1164835</v>
      </c>
      <c r="CS33" s="623"/>
      <c r="CT33" s="623"/>
      <c r="CU33" s="623"/>
      <c r="CV33" s="623"/>
      <c r="CW33" s="623"/>
      <c r="CX33" s="623"/>
      <c r="CY33" s="624"/>
      <c r="CZ33" s="631">
        <v>56.9</v>
      </c>
      <c r="DA33" s="632"/>
      <c r="DB33" s="632"/>
      <c r="DC33" s="633"/>
      <c r="DD33" s="602">
        <v>985353</v>
      </c>
      <c r="DE33" s="623"/>
      <c r="DF33" s="623"/>
      <c r="DG33" s="623"/>
      <c r="DH33" s="623"/>
      <c r="DI33" s="623"/>
      <c r="DJ33" s="623"/>
      <c r="DK33" s="624"/>
      <c r="DL33" s="602">
        <v>708539</v>
      </c>
      <c r="DM33" s="623"/>
      <c r="DN33" s="623"/>
      <c r="DO33" s="623"/>
      <c r="DP33" s="623"/>
      <c r="DQ33" s="623"/>
      <c r="DR33" s="623"/>
      <c r="DS33" s="623"/>
      <c r="DT33" s="623"/>
      <c r="DU33" s="623"/>
      <c r="DV33" s="624"/>
      <c r="DW33" s="598">
        <v>48.9</v>
      </c>
      <c r="DX33" s="625"/>
      <c r="DY33" s="625"/>
      <c r="DZ33" s="625"/>
      <c r="EA33" s="625"/>
      <c r="EB33" s="625"/>
      <c r="EC33" s="626"/>
    </row>
    <row r="34" spans="2:133" ht="11.25" customHeight="1">
      <c r="B34" s="590" t="s">
        <v>300</v>
      </c>
      <c r="C34" s="591"/>
      <c r="D34" s="591"/>
      <c r="E34" s="591"/>
      <c r="F34" s="591"/>
      <c r="G34" s="591"/>
      <c r="H34" s="591"/>
      <c r="I34" s="591"/>
      <c r="J34" s="591"/>
      <c r="K34" s="591"/>
      <c r="L34" s="591"/>
      <c r="M34" s="591"/>
      <c r="N34" s="591"/>
      <c r="O34" s="591"/>
      <c r="P34" s="591"/>
      <c r="Q34" s="592"/>
      <c r="R34" s="593" t="s">
        <v>107</v>
      </c>
      <c r="S34" s="594"/>
      <c r="T34" s="594"/>
      <c r="U34" s="594"/>
      <c r="V34" s="594"/>
      <c r="W34" s="594"/>
      <c r="X34" s="594"/>
      <c r="Y34" s="595"/>
      <c r="Z34" s="596" t="s">
        <v>107</v>
      </c>
      <c r="AA34" s="596"/>
      <c r="AB34" s="596"/>
      <c r="AC34" s="596"/>
      <c r="AD34" s="597" t="s">
        <v>107</v>
      </c>
      <c r="AE34" s="597"/>
      <c r="AF34" s="597"/>
      <c r="AG34" s="597"/>
      <c r="AH34" s="597"/>
      <c r="AI34" s="597"/>
      <c r="AJ34" s="597"/>
      <c r="AK34" s="597"/>
      <c r="AL34" s="598" t="s">
        <v>107</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432255</v>
      </c>
      <c r="CS34" s="594"/>
      <c r="CT34" s="594"/>
      <c r="CU34" s="594"/>
      <c r="CV34" s="594"/>
      <c r="CW34" s="594"/>
      <c r="CX34" s="594"/>
      <c r="CY34" s="595"/>
      <c r="CZ34" s="631">
        <v>21.1</v>
      </c>
      <c r="DA34" s="632"/>
      <c r="DB34" s="632"/>
      <c r="DC34" s="633"/>
      <c r="DD34" s="602">
        <v>333062</v>
      </c>
      <c r="DE34" s="594"/>
      <c r="DF34" s="594"/>
      <c r="DG34" s="594"/>
      <c r="DH34" s="594"/>
      <c r="DI34" s="594"/>
      <c r="DJ34" s="594"/>
      <c r="DK34" s="595"/>
      <c r="DL34" s="602">
        <v>290918</v>
      </c>
      <c r="DM34" s="594"/>
      <c r="DN34" s="594"/>
      <c r="DO34" s="594"/>
      <c r="DP34" s="594"/>
      <c r="DQ34" s="594"/>
      <c r="DR34" s="594"/>
      <c r="DS34" s="594"/>
      <c r="DT34" s="594"/>
      <c r="DU34" s="594"/>
      <c r="DV34" s="595"/>
      <c r="DW34" s="598">
        <v>20.100000000000001</v>
      </c>
      <c r="DX34" s="625"/>
      <c r="DY34" s="625"/>
      <c r="DZ34" s="625"/>
      <c r="EA34" s="625"/>
      <c r="EB34" s="625"/>
      <c r="EC34" s="626"/>
    </row>
    <row r="35" spans="2:133" ht="11.25" customHeight="1">
      <c r="B35" s="590" t="s">
        <v>304</v>
      </c>
      <c r="C35" s="591"/>
      <c r="D35" s="591"/>
      <c r="E35" s="591"/>
      <c r="F35" s="591"/>
      <c r="G35" s="591"/>
      <c r="H35" s="591"/>
      <c r="I35" s="591"/>
      <c r="J35" s="591"/>
      <c r="K35" s="591"/>
      <c r="L35" s="591"/>
      <c r="M35" s="591"/>
      <c r="N35" s="591"/>
      <c r="O35" s="591"/>
      <c r="P35" s="591"/>
      <c r="Q35" s="592"/>
      <c r="R35" s="593">
        <v>74733</v>
      </c>
      <c r="S35" s="594"/>
      <c r="T35" s="594"/>
      <c r="U35" s="594"/>
      <c r="V35" s="594"/>
      <c r="W35" s="594"/>
      <c r="X35" s="594"/>
      <c r="Y35" s="595"/>
      <c r="Z35" s="596">
        <v>3.3</v>
      </c>
      <c r="AA35" s="596"/>
      <c r="AB35" s="596"/>
      <c r="AC35" s="596"/>
      <c r="AD35" s="597" t="s">
        <v>107</v>
      </c>
      <c r="AE35" s="597"/>
      <c r="AF35" s="597"/>
      <c r="AG35" s="597"/>
      <c r="AH35" s="597"/>
      <c r="AI35" s="597"/>
      <c r="AJ35" s="597"/>
      <c r="AK35" s="597"/>
      <c r="AL35" s="598" t="s">
        <v>107</v>
      </c>
      <c r="AM35" s="599"/>
      <c r="AN35" s="599"/>
      <c r="AO35" s="600"/>
      <c r="AP35" s="186"/>
      <c r="AQ35" s="604" t="s">
        <v>305</v>
      </c>
      <c r="AR35" s="605"/>
      <c r="AS35" s="605"/>
      <c r="AT35" s="605"/>
      <c r="AU35" s="605"/>
      <c r="AV35" s="605"/>
      <c r="AW35" s="605"/>
      <c r="AX35" s="605"/>
      <c r="AY35" s="606"/>
      <c r="AZ35" s="582">
        <v>181818</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6007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125831</v>
      </c>
      <c r="CS35" s="623"/>
      <c r="CT35" s="623"/>
      <c r="CU35" s="623"/>
      <c r="CV35" s="623"/>
      <c r="CW35" s="623"/>
      <c r="CX35" s="623"/>
      <c r="CY35" s="624"/>
      <c r="CZ35" s="631">
        <v>6.1</v>
      </c>
      <c r="DA35" s="632"/>
      <c r="DB35" s="632"/>
      <c r="DC35" s="633"/>
      <c r="DD35" s="602">
        <v>115380</v>
      </c>
      <c r="DE35" s="623"/>
      <c r="DF35" s="623"/>
      <c r="DG35" s="623"/>
      <c r="DH35" s="623"/>
      <c r="DI35" s="623"/>
      <c r="DJ35" s="623"/>
      <c r="DK35" s="624"/>
      <c r="DL35" s="602">
        <v>115380</v>
      </c>
      <c r="DM35" s="623"/>
      <c r="DN35" s="623"/>
      <c r="DO35" s="623"/>
      <c r="DP35" s="623"/>
      <c r="DQ35" s="623"/>
      <c r="DR35" s="623"/>
      <c r="DS35" s="623"/>
      <c r="DT35" s="623"/>
      <c r="DU35" s="623"/>
      <c r="DV35" s="624"/>
      <c r="DW35" s="598">
        <v>8</v>
      </c>
      <c r="DX35" s="625"/>
      <c r="DY35" s="625"/>
      <c r="DZ35" s="625"/>
      <c r="EA35" s="625"/>
      <c r="EB35" s="625"/>
      <c r="EC35" s="626"/>
    </row>
    <row r="36" spans="2:133" ht="11.25" customHeight="1">
      <c r="B36" s="636" t="s">
        <v>308</v>
      </c>
      <c r="C36" s="637"/>
      <c r="D36" s="637"/>
      <c r="E36" s="637"/>
      <c r="F36" s="637"/>
      <c r="G36" s="637"/>
      <c r="H36" s="637"/>
      <c r="I36" s="637"/>
      <c r="J36" s="637"/>
      <c r="K36" s="637"/>
      <c r="L36" s="637"/>
      <c r="M36" s="637"/>
      <c r="N36" s="637"/>
      <c r="O36" s="637"/>
      <c r="P36" s="637"/>
      <c r="Q36" s="638"/>
      <c r="R36" s="665">
        <v>2242799</v>
      </c>
      <c r="S36" s="666"/>
      <c r="T36" s="666"/>
      <c r="U36" s="666"/>
      <c r="V36" s="666"/>
      <c r="W36" s="666"/>
      <c r="X36" s="666"/>
      <c r="Y36" s="667"/>
      <c r="Z36" s="668">
        <v>100</v>
      </c>
      <c r="AA36" s="668"/>
      <c r="AB36" s="668"/>
      <c r="AC36" s="668"/>
      <c r="AD36" s="669">
        <v>1373055</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48223</v>
      </c>
      <c r="BA36" s="594"/>
      <c r="BB36" s="594"/>
      <c r="BC36" s="594"/>
      <c r="BD36" s="623"/>
      <c r="BE36" s="623"/>
      <c r="BF36" s="656"/>
      <c r="BG36" s="607" t="s">
        <v>310</v>
      </c>
      <c r="BH36" s="608"/>
      <c r="BI36" s="608"/>
      <c r="BJ36" s="608"/>
      <c r="BK36" s="608"/>
      <c r="BL36" s="608"/>
      <c r="BM36" s="608"/>
      <c r="BN36" s="608"/>
      <c r="BO36" s="608"/>
      <c r="BP36" s="608"/>
      <c r="BQ36" s="608"/>
      <c r="BR36" s="608"/>
      <c r="BS36" s="608"/>
      <c r="BT36" s="608"/>
      <c r="BU36" s="609"/>
      <c r="BV36" s="593">
        <v>6007</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339011</v>
      </c>
      <c r="CS36" s="594"/>
      <c r="CT36" s="594"/>
      <c r="CU36" s="594"/>
      <c r="CV36" s="594"/>
      <c r="CW36" s="594"/>
      <c r="CX36" s="594"/>
      <c r="CY36" s="595"/>
      <c r="CZ36" s="631">
        <v>16.600000000000001</v>
      </c>
      <c r="DA36" s="632"/>
      <c r="DB36" s="632"/>
      <c r="DC36" s="633"/>
      <c r="DD36" s="602">
        <v>290827</v>
      </c>
      <c r="DE36" s="594"/>
      <c r="DF36" s="594"/>
      <c r="DG36" s="594"/>
      <c r="DH36" s="594"/>
      <c r="DI36" s="594"/>
      <c r="DJ36" s="594"/>
      <c r="DK36" s="595"/>
      <c r="DL36" s="602">
        <v>217942</v>
      </c>
      <c r="DM36" s="594"/>
      <c r="DN36" s="594"/>
      <c r="DO36" s="594"/>
      <c r="DP36" s="594"/>
      <c r="DQ36" s="594"/>
      <c r="DR36" s="594"/>
      <c r="DS36" s="594"/>
      <c r="DT36" s="594"/>
      <c r="DU36" s="594"/>
      <c r="DV36" s="595"/>
      <c r="DW36" s="598">
        <v>15.1</v>
      </c>
      <c r="DX36" s="625"/>
      <c r="DY36" s="625"/>
      <c r="DZ36" s="625"/>
      <c r="EA36" s="625"/>
      <c r="EB36" s="625"/>
      <c r="EC36" s="626"/>
    </row>
    <row r="37" spans="2:133" ht="11.25" customHeight="1">
      <c r="AQ37" s="672" t="s">
        <v>312</v>
      </c>
      <c r="AR37" s="673"/>
      <c r="AS37" s="673"/>
      <c r="AT37" s="673"/>
      <c r="AU37" s="673"/>
      <c r="AV37" s="673"/>
      <c r="AW37" s="673"/>
      <c r="AX37" s="673"/>
      <c r="AY37" s="674"/>
      <c r="AZ37" s="593">
        <v>31199</v>
      </c>
      <c r="BA37" s="594"/>
      <c r="BB37" s="594"/>
      <c r="BC37" s="594"/>
      <c r="BD37" s="623"/>
      <c r="BE37" s="623"/>
      <c r="BF37" s="656"/>
      <c r="BG37" s="607" t="s">
        <v>313</v>
      </c>
      <c r="BH37" s="608"/>
      <c r="BI37" s="608"/>
      <c r="BJ37" s="608"/>
      <c r="BK37" s="608"/>
      <c r="BL37" s="608"/>
      <c r="BM37" s="608"/>
      <c r="BN37" s="608"/>
      <c r="BO37" s="608"/>
      <c r="BP37" s="608"/>
      <c r="BQ37" s="608"/>
      <c r="BR37" s="608"/>
      <c r="BS37" s="608"/>
      <c r="BT37" s="608"/>
      <c r="BU37" s="609"/>
      <c r="BV37" s="593">
        <v>195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159171</v>
      </c>
      <c r="CS37" s="623"/>
      <c r="CT37" s="623"/>
      <c r="CU37" s="623"/>
      <c r="CV37" s="623"/>
      <c r="CW37" s="623"/>
      <c r="CX37" s="623"/>
      <c r="CY37" s="624"/>
      <c r="CZ37" s="631">
        <v>7.8</v>
      </c>
      <c r="DA37" s="632"/>
      <c r="DB37" s="632"/>
      <c r="DC37" s="633"/>
      <c r="DD37" s="602">
        <v>159171</v>
      </c>
      <c r="DE37" s="623"/>
      <c r="DF37" s="623"/>
      <c r="DG37" s="623"/>
      <c r="DH37" s="623"/>
      <c r="DI37" s="623"/>
      <c r="DJ37" s="623"/>
      <c r="DK37" s="624"/>
      <c r="DL37" s="602">
        <v>159171</v>
      </c>
      <c r="DM37" s="623"/>
      <c r="DN37" s="623"/>
      <c r="DO37" s="623"/>
      <c r="DP37" s="623"/>
      <c r="DQ37" s="623"/>
      <c r="DR37" s="623"/>
      <c r="DS37" s="623"/>
      <c r="DT37" s="623"/>
      <c r="DU37" s="623"/>
      <c r="DV37" s="624"/>
      <c r="DW37" s="598">
        <v>11</v>
      </c>
      <c r="DX37" s="625"/>
      <c r="DY37" s="625"/>
      <c r="DZ37" s="625"/>
      <c r="EA37" s="625"/>
      <c r="EB37" s="625"/>
      <c r="EC37" s="626"/>
    </row>
    <row r="38" spans="2:133" ht="11.25" customHeight="1">
      <c r="AQ38" s="672" t="s">
        <v>315</v>
      </c>
      <c r="AR38" s="673"/>
      <c r="AS38" s="673"/>
      <c r="AT38" s="673"/>
      <c r="AU38" s="673"/>
      <c r="AV38" s="673"/>
      <c r="AW38" s="673"/>
      <c r="AX38" s="673"/>
      <c r="AY38" s="674"/>
      <c r="AZ38" s="593">
        <v>23120</v>
      </c>
      <c r="BA38" s="594"/>
      <c r="BB38" s="594"/>
      <c r="BC38" s="594"/>
      <c r="BD38" s="623"/>
      <c r="BE38" s="623"/>
      <c r="BF38" s="656"/>
      <c r="BG38" s="607" t="s">
        <v>316</v>
      </c>
      <c r="BH38" s="608"/>
      <c r="BI38" s="608"/>
      <c r="BJ38" s="608"/>
      <c r="BK38" s="608"/>
      <c r="BL38" s="608"/>
      <c r="BM38" s="608"/>
      <c r="BN38" s="608"/>
      <c r="BO38" s="608"/>
      <c r="BP38" s="608"/>
      <c r="BQ38" s="608"/>
      <c r="BR38" s="608"/>
      <c r="BS38" s="608"/>
      <c r="BT38" s="608"/>
      <c r="BU38" s="609"/>
      <c r="BV38" s="593">
        <v>322</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181818</v>
      </c>
      <c r="CS38" s="594"/>
      <c r="CT38" s="594"/>
      <c r="CU38" s="594"/>
      <c r="CV38" s="594"/>
      <c r="CW38" s="594"/>
      <c r="CX38" s="594"/>
      <c r="CY38" s="595"/>
      <c r="CZ38" s="631">
        <v>8.9</v>
      </c>
      <c r="DA38" s="632"/>
      <c r="DB38" s="632"/>
      <c r="DC38" s="633"/>
      <c r="DD38" s="602">
        <v>172478</v>
      </c>
      <c r="DE38" s="594"/>
      <c r="DF38" s="594"/>
      <c r="DG38" s="594"/>
      <c r="DH38" s="594"/>
      <c r="DI38" s="594"/>
      <c r="DJ38" s="594"/>
      <c r="DK38" s="595"/>
      <c r="DL38" s="602">
        <v>84299</v>
      </c>
      <c r="DM38" s="594"/>
      <c r="DN38" s="594"/>
      <c r="DO38" s="594"/>
      <c r="DP38" s="594"/>
      <c r="DQ38" s="594"/>
      <c r="DR38" s="594"/>
      <c r="DS38" s="594"/>
      <c r="DT38" s="594"/>
      <c r="DU38" s="594"/>
      <c r="DV38" s="595"/>
      <c r="DW38" s="598">
        <v>5.8</v>
      </c>
      <c r="DX38" s="625"/>
      <c r="DY38" s="625"/>
      <c r="DZ38" s="625"/>
      <c r="EA38" s="625"/>
      <c r="EB38" s="625"/>
      <c r="EC38" s="626"/>
    </row>
    <row r="39" spans="2:133" ht="11.25" customHeight="1">
      <c r="AQ39" s="672" t="s">
        <v>318</v>
      </c>
      <c r="AR39" s="673"/>
      <c r="AS39" s="673"/>
      <c r="AT39" s="673"/>
      <c r="AU39" s="673"/>
      <c r="AV39" s="673"/>
      <c r="AW39" s="673"/>
      <c r="AX39" s="673"/>
      <c r="AY39" s="674"/>
      <c r="AZ39" s="593" t="s">
        <v>107</v>
      </c>
      <c r="BA39" s="594"/>
      <c r="BB39" s="594"/>
      <c r="BC39" s="594"/>
      <c r="BD39" s="623"/>
      <c r="BE39" s="623"/>
      <c r="BF39" s="656"/>
      <c r="BG39" s="675" t="s">
        <v>319</v>
      </c>
      <c r="BH39" s="676"/>
      <c r="BI39" s="676"/>
      <c r="BJ39" s="676"/>
      <c r="BK39" s="676"/>
      <c r="BL39" s="187"/>
      <c r="BM39" s="608" t="s">
        <v>320</v>
      </c>
      <c r="BN39" s="608"/>
      <c r="BO39" s="608"/>
      <c r="BP39" s="608"/>
      <c r="BQ39" s="608"/>
      <c r="BR39" s="608"/>
      <c r="BS39" s="608"/>
      <c r="BT39" s="608"/>
      <c r="BU39" s="609"/>
      <c r="BV39" s="593">
        <v>80</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85909</v>
      </c>
      <c r="CS39" s="623"/>
      <c r="CT39" s="623"/>
      <c r="CU39" s="623"/>
      <c r="CV39" s="623"/>
      <c r="CW39" s="623"/>
      <c r="CX39" s="623"/>
      <c r="CY39" s="624"/>
      <c r="CZ39" s="631">
        <v>4.2</v>
      </c>
      <c r="DA39" s="632"/>
      <c r="DB39" s="632"/>
      <c r="DC39" s="633"/>
      <c r="DD39" s="602">
        <v>73606</v>
      </c>
      <c r="DE39" s="623"/>
      <c r="DF39" s="623"/>
      <c r="DG39" s="623"/>
      <c r="DH39" s="623"/>
      <c r="DI39" s="623"/>
      <c r="DJ39" s="623"/>
      <c r="DK39" s="624"/>
      <c r="DL39" s="602" t="s">
        <v>107</v>
      </c>
      <c r="DM39" s="623"/>
      <c r="DN39" s="623"/>
      <c r="DO39" s="623"/>
      <c r="DP39" s="623"/>
      <c r="DQ39" s="623"/>
      <c r="DR39" s="623"/>
      <c r="DS39" s="623"/>
      <c r="DT39" s="623"/>
      <c r="DU39" s="623"/>
      <c r="DV39" s="624"/>
      <c r="DW39" s="598" t="s">
        <v>107</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23367</v>
      </c>
      <c r="BA40" s="594"/>
      <c r="BB40" s="594"/>
      <c r="BC40" s="594"/>
      <c r="BD40" s="623"/>
      <c r="BE40" s="623"/>
      <c r="BF40" s="656"/>
      <c r="BG40" s="675"/>
      <c r="BH40" s="676"/>
      <c r="BI40" s="676"/>
      <c r="BJ40" s="676"/>
      <c r="BK40" s="676"/>
      <c r="BL40" s="187"/>
      <c r="BM40" s="608" t="s">
        <v>323</v>
      </c>
      <c r="BN40" s="608"/>
      <c r="BO40" s="608"/>
      <c r="BP40" s="608"/>
      <c r="BQ40" s="608"/>
      <c r="BR40" s="608"/>
      <c r="BS40" s="608"/>
      <c r="BT40" s="608"/>
      <c r="BU40" s="609"/>
      <c r="BV40" s="593" t="s">
        <v>107</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11</v>
      </c>
      <c r="CS40" s="594"/>
      <c r="CT40" s="594"/>
      <c r="CU40" s="594"/>
      <c r="CV40" s="594"/>
      <c r="CW40" s="594"/>
      <c r="CX40" s="594"/>
      <c r="CY40" s="595"/>
      <c r="CZ40" s="631">
        <v>0</v>
      </c>
      <c r="DA40" s="632"/>
      <c r="DB40" s="632"/>
      <c r="DC40" s="633"/>
      <c r="DD40" s="602" t="s">
        <v>107</v>
      </c>
      <c r="DE40" s="594"/>
      <c r="DF40" s="594"/>
      <c r="DG40" s="594"/>
      <c r="DH40" s="594"/>
      <c r="DI40" s="594"/>
      <c r="DJ40" s="594"/>
      <c r="DK40" s="595"/>
      <c r="DL40" s="602" t="s">
        <v>107</v>
      </c>
      <c r="DM40" s="594"/>
      <c r="DN40" s="594"/>
      <c r="DO40" s="594"/>
      <c r="DP40" s="594"/>
      <c r="DQ40" s="594"/>
      <c r="DR40" s="594"/>
      <c r="DS40" s="594"/>
      <c r="DT40" s="594"/>
      <c r="DU40" s="594"/>
      <c r="DV40" s="595"/>
      <c r="DW40" s="598" t="s">
        <v>107</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55909</v>
      </c>
      <c r="BA41" s="666"/>
      <c r="BB41" s="666"/>
      <c r="BC41" s="666"/>
      <c r="BD41" s="661"/>
      <c r="BE41" s="661"/>
      <c r="BF41" s="663"/>
      <c r="BG41" s="677"/>
      <c r="BH41" s="678"/>
      <c r="BI41" s="678"/>
      <c r="BJ41" s="678"/>
      <c r="BK41" s="678"/>
      <c r="BL41" s="189"/>
      <c r="BM41" s="614" t="s">
        <v>326</v>
      </c>
      <c r="BN41" s="614"/>
      <c r="BO41" s="614"/>
      <c r="BP41" s="614"/>
      <c r="BQ41" s="614"/>
      <c r="BR41" s="614"/>
      <c r="BS41" s="614"/>
      <c r="BT41" s="614"/>
      <c r="BU41" s="615"/>
      <c r="BV41" s="665" t="s">
        <v>213</v>
      </c>
      <c r="BW41" s="666"/>
      <c r="BX41" s="666"/>
      <c r="BY41" s="666"/>
      <c r="BZ41" s="666"/>
      <c r="CA41" s="666"/>
      <c r="CB41" s="679"/>
      <c r="CD41" s="607" t="s">
        <v>327</v>
      </c>
      <c r="CE41" s="608"/>
      <c r="CF41" s="608"/>
      <c r="CG41" s="608"/>
      <c r="CH41" s="608"/>
      <c r="CI41" s="608"/>
      <c r="CJ41" s="608"/>
      <c r="CK41" s="608"/>
      <c r="CL41" s="608"/>
      <c r="CM41" s="608"/>
      <c r="CN41" s="608"/>
      <c r="CO41" s="608"/>
      <c r="CP41" s="608"/>
      <c r="CQ41" s="609"/>
      <c r="CR41" s="593" t="s">
        <v>213</v>
      </c>
      <c r="CS41" s="623"/>
      <c r="CT41" s="623"/>
      <c r="CU41" s="623"/>
      <c r="CV41" s="623"/>
      <c r="CW41" s="623"/>
      <c r="CX41" s="623"/>
      <c r="CY41" s="624"/>
      <c r="CZ41" s="631" t="s">
        <v>213</v>
      </c>
      <c r="DA41" s="632"/>
      <c r="DB41" s="632"/>
      <c r="DC41" s="633"/>
      <c r="DD41" s="602" t="s">
        <v>213</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264090</v>
      </c>
      <c r="CS42" s="594"/>
      <c r="CT42" s="594"/>
      <c r="CU42" s="594"/>
      <c r="CV42" s="594"/>
      <c r="CW42" s="594"/>
      <c r="CX42" s="594"/>
      <c r="CY42" s="595"/>
      <c r="CZ42" s="631">
        <v>12.9</v>
      </c>
      <c r="DA42" s="686"/>
      <c r="DB42" s="686"/>
      <c r="DC42" s="687"/>
      <c r="DD42" s="602">
        <v>100544</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27745</v>
      </c>
      <c r="CS43" s="623"/>
      <c r="CT43" s="623"/>
      <c r="CU43" s="623"/>
      <c r="CV43" s="623"/>
      <c r="CW43" s="623"/>
      <c r="CX43" s="623"/>
      <c r="CY43" s="624"/>
      <c r="CZ43" s="631">
        <v>1.4</v>
      </c>
      <c r="DA43" s="632"/>
      <c r="DB43" s="632"/>
      <c r="DC43" s="633"/>
      <c r="DD43" s="602">
        <v>27745</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264090</v>
      </c>
      <c r="CS44" s="594"/>
      <c r="CT44" s="594"/>
      <c r="CU44" s="594"/>
      <c r="CV44" s="594"/>
      <c r="CW44" s="594"/>
      <c r="CX44" s="594"/>
      <c r="CY44" s="595"/>
      <c r="CZ44" s="631">
        <v>12.9</v>
      </c>
      <c r="DA44" s="686"/>
      <c r="DB44" s="686"/>
      <c r="DC44" s="687"/>
      <c r="DD44" s="602">
        <v>100544</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334</v>
      </c>
      <c r="CG45" s="591"/>
      <c r="CH45" s="591"/>
      <c r="CI45" s="591"/>
      <c r="CJ45" s="591"/>
      <c r="CK45" s="591"/>
      <c r="CL45" s="591"/>
      <c r="CM45" s="591"/>
      <c r="CN45" s="591"/>
      <c r="CO45" s="591"/>
      <c r="CP45" s="591"/>
      <c r="CQ45" s="592"/>
      <c r="CR45" s="593">
        <v>74484</v>
      </c>
      <c r="CS45" s="623"/>
      <c r="CT45" s="623"/>
      <c r="CU45" s="623"/>
      <c r="CV45" s="623"/>
      <c r="CW45" s="623"/>
      <c r="CX45" s="623"/>
      <c r="CY45" s="624"/>
      <c r="CZ45" s="631">
        <v>3.6</v>
      </c>
      <c r="DA45" s="632"/>
      <c r="DB45" s="632"/>
      <c r="DC45" s="633"/>
      <c r="DD45" s="602">
        <v>23</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335</v>
      </c>
      <c r="CG46" s="591"/>
      <c r="CH46" s="591"/>
      <c r="CI46" s="591"/>
      <c r="CJ46" s="591"/>
      <c r="CK46" s="591"/>
      <c r="CL46" s="591"/>
      <c r="CM46" s="591"/>
      <c r="CN46" s="591"/>
      <c r="CO46" s="591"/>
      <c r="CP46" s="591"/>
      <c r="CQ46" s="592"/>
      <c r="CR46" s="593">
        <v>189606</v>
      </c>
      <c r="CS46" s="594"/>
      <c r="CT46" s="594"/>
      <c r="CU46" s="594"/>
      <c r="CV46" s="594"/>
      <c r="CW46" s="594"/>
      <c r="CX46" s="594"/>
      <c r="CY46" s="595"/>
      <c r="CZ46" s="631">
        <v>9.3000000000000007</v>
      </c>
      <c r="DA46" s="686"/>
      <c r="DB46" s="686"/>
      <c r="DC46" s="687"/>
      <c r="DD46" s="602">
        <v>100521</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336</v>
      </c>
      <c r="CG47" s="591"/>
      <c r="CH47" s="591"/>
      <c r="CI47" s="591"/>
      <c r="CJ47" s="591"/>
      <c r="CK47" s="591"/>
      <c r="CL47" s="591"/>
      <c r="CM47" s="591"/>
      <c r="CN47" s="591"/>
      <c r="CO47" s="591"/>
      <c r="CP47" s="591"/>
      <c r="CQ47" s="592"/>
      <c r="CR47" s="593" t="s">
        <v>116</v>
      </c>
      <c r="CS47" s="623"/>
      <c r="CT47" s="623"/>
      <c r="CU47" s="623"/>
      <c r="CV47" s="623"/>
      <c r="CW47" s="623"/>
      <c r="CX47" s="623"/>
      <c r="CY47" s="624"/>
      <c r="CZ47" s="631" t="s">
        <v>116</v>
      </c>
      <c r="DA47" s="632"/>
      <c r="DB47" s="632"/>
      <c r="DC47" s="633"/>
      <c r="DD47" s="602" t="s">
        <v>116</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337</v>
      </c>
      <c r="CG48" s="591"/>
      <c r="CH48" s="591"/>
      <c r="CI48" s="591"/>
      <c r="CJ48" s="591"/>
      <c r="CK48" s="591"/>
      <c r="CL48" s="591"/>
      <c r="CM48" s="591"/>
      <c r="CN48" s="591"/>
      <c r="CO48" s="591"/>
      <c r="CP48" s="591"/>
      <c r="CQ48" s="592"/>
      <c r="CR48" s="593" t="s">
        <v>116</v>
      </c>
      <c r="CS48" s="594"/>
      <c r="CT48" s="594"/>
      <c r="CU48" s="594"/>
      <c r="CV48" s="594"/>
      <c r="CW48" s="594"/>
      <c r="CX48" s="594"/>
      <c r="CY48" s="595"/>
      <c r="CZ48" s="631" t="s">
        <v>116</v>
      </c>
      <c r="DA48" s="686"/>
      <c r="DB48" s="686"/>
      <c r="DC48" s="687"/>
      <c r="DD48" s="602" t="s">
        <v>116</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338</v>
      </c>
      <c r="CE49" s="637"/>
      <c r="CF49" s="637"/>
      <c r="CG49" s="637"/>
      <c r="CH49" s="637"/>
      <c r="CI49" s="637"/>
      <c r="CJ49" s="637"/>
      <c r="CK49" s="637"/>
      <c r="CL49" s="637"/>
      <c r="CM49" s="637"/>
      <c r="CN49" s="637"/>
      <c r="CO49" s="637"/>
      <c r="CP49" s="637"/>
      <c r="CQ49" s="638"/>
      <c r="CR49" s="665">
        <v>2046749</v>
      </c>
      <c r="CS49" s="661"/>
      <c r="CT49" s="661"/>
      <c r="CU49" s="661"/>
      <c r="CV49" s="661"/>
      <c r="CW49" s="661"/>
      <c r="CX49" s="661"/>
      <c r="CY49" s="688"/>
      <c r="CZ49" s="689">
        <v>100</v>
      </c>
      <c r="DA49" s="690"/>
      <c r="DB49" s="690"/>
      <c r="DC49" s="691"/>
      <c r="DD49" s="692">
        <v>1642377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2" zoomScale="55" zoomScaleNormal="55" zoomScaleSheetLayoutView="70" workbookViewId="0">
      <selection activeCell="B74" sqref="B74:P7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2243</v>
      </c>
      <c r="R7" s="723"/>
      <c r="S7" s="723"/>
      <c r="T7" s="723"/>
      <c r="U7" s="723"/>
      <c r="V7" s="723">
        <v>2047</v>
      </c>
      <c r="W7" s="723"/>
      <c r="X7" s="723"/>
      <c r="Y7" s="723"/>
      <c r="Z7" s="723"/>
      <c r="AA7" s="723">
        <v>196</v>
      </c>
      <c r="AB7" s="723"/>
      <c r="AC7" s="723"/>
      <c r="AD7" s="723"/>
      <c r="AE7" s="724"/>
      <c r="AF7" s="725">
        <v>143</v>
      </c>
      <c r="AG7" s="726"/>
      <c r="AH7" s="726"/>
      <c r="AI7" s="726"/>
      <c r="AJ7" s="727"/>
      <c r="AK7" s="762"/>
      <c r="AL7" s="763"/>
      <c r="AM7" s="763"/>
      <c r="AN7" s="763"/>
      <c r="AO7" s="763"/>
      <c r="AP7" s="763">
        <v>2263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143</v>
      </c>
      <c r="AG23" s="782"/>
      <c r="AH23" s="782"/>
      <c r="AI23" s="782"/>
      <c r="AJ23" s="785"/>
      <c r="AK23" s="786"/>
      <c r="AL23" s="787"/>
      <c r="AM23" s="787"/>
      <c r="AN23" s="787"/>
      <c r="AO23" s="787"/>
      <c r="AP23" s="782"/>
      <c r="AQ23" s="782"/>
      <c r="AR23" s="782"/>
      <c r="AS23" s="782"/>
      <c r="AT23" s="782"/>
      <c r="AU23" s="788"/>
      <c r="AV23" s="788"/>
      <c r="AW23" s="788"/>
      <c r="AX23" s="788"/>
      <c r="AY23" s="789"/>
      <c r="AZ23" s="797" t="s">
        <v>107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59</v>
      </c>
      <c r="R28" s="811"/>
      <c r="S28" s="811"/>
      <c r="T28" s="811"/>
      <c r="U28" s="811"/>
      <c r="V28" s="811">
        <v>53</v>
      </c>
      <c r="W28" s="811"/>
      <c r="X28" s="811"/>
      <c r="Y28" s="811"/>
      <c r="Z28" s="811"/>
      <c r="AA28" s="811"/>
      <c r="AB28" s="811"/>
      <c r="AC28" s="811"/>
      <c r="AD28" s="811"/>
      <c r="AE28" s="812"/>
      <c r="AF28" s="813">
        <v>6</v>
      </c>
      <c r="AG28" s="811"/>
      <c r="AH28" s="811"/>
      <c r="AI28" s="811"/>
      <c r="AJ28" s="814"/>
      <c r="AK28" s="815">
        <v>23</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45</v>
      </c>
      <c r="R29" s="747"/>
      <c r="S29" s="747"/>
      <c r="T29" s="747"/>
      <c r="U29" s="747"/>
      <c r="V29" s="747">
        <v>45</v>
      </c>
      <c r="W29" s="747"/>
      <c r="X29" s="747"/>
      <c r="Y29" s="747"/>
      <c r="Z29" s="747"/>
      <c r="AA29" s="747"/>
      <c r="AB29" s="747"/>
      <c r="AC29" s="747"/>
      <c r="AD29" s="747"/>
      <c r="AE29" s="748"/>
      <c r="AF29" s="749" t="s">
        <v>107</v>
      </c>
      <c r="AG29" s="750"/>
      <c r="AH29" s="750"/>
      <c r="AI29" s="750"/>
      <c r="AJ29" s="751"/>
      <c r="AK29" s="818">
        <v>23</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14</v>
      </c>
      <c r="R30" s="747"/>
      <c r="S30" s="747"/>
      <c r="T30" s="747"/>
      <c r="U30" s="747"/>
      <c r="V30" s="747">
        <v>14</v>
      </c>
      <c r="W30" s="747"/>
      <c r="X30" s="747"/>
      <c r="Y30" s="747"/>
      <c r="Z30" s="747"/>
      <c r="AA30" s="747"/>
      <c r="AB30" s="747"/>
      <c r="AC30" s="747"/>
      <c r="AD30" s="747"/>
      <c r="AE30" s="748"/>
      <c r="AF30" s="749">
        <v>0</v>
      </c>
      <c r="AG30" s="750"/>
      <c r="AH30" s="750"/>
      <c r="AI30" s="750"/>
      <c r="AJ30" s="751"/>
      <c r="AK30" s="818">
        <v>7</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98</v>
      </c>
      <c r="R31" s="747"/>
      <c r="S31" s="747"/>
      <c r="T31" s="747"/>
      <c r="U31" s="747"/>
      <c r="V31" s="747">
        <v>98</v>
      </c>
      <c r="W31" s="747"/>
      <c r="X31" s="747"/>
      <c r="Y31" s="747"/>
      <c r="Z31" s="747"/>
      <c r="AA31" s="747"/>
      <c r="AB31" s="747"/>
      <c r="AC31" s="747"/>
      <c r="AD31" s="747"/>
      <c r="AE31" s="748"/>
      <c r="AF31" s="749">
        <v>0</v>
      </c>
      <c r="AG31" s="750"/>
      <c r="AH31" s="750"/>
      <c r="AI31" s="750"/>
      <c r="AJ31" s="751"/>
      <c r="AK31" s="818">
        <v>32</v>
      </c>
      <c r="AL31" s="819"/>
      <c r="AM31" s="819"/>
      <c r="AN31" s="819"/>
      <c r="AO31" s="819"/>
      <c r="AP31" s="819">
        <v>157</v>
      </c>
      <c r="AQ31" s="819"/>
      <c r="AR31" s="819"/>
      <c r="AS31" s="819"/>
      <c r="AT31" s="819"/>
      <c r="AU31" s="819">
        <v>108</v>
      </c>
      <c r="AV31" s="819"/>
      <c r="AW31" s="819"/>
      <c r="AX31" s="819"/>
      <c r="AY31" s="819"/>
      <c r="AZ31" s="820"/>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61</v>
      </c>
      <c r="R32" s="747"/>
      <c r="S32" s="747"/>
      <c r="T32" s="747"/>
      <c r="U32" s="747"/>
      <c r="V32" s="747">
        <v>61</v>
      </c>
      <c r="W32" s="747"/>
      <c r="X32" s="747"/>
      <c r="Y32" s="747"/>
      <c r="Z32" s="747"/>
      <c r="AA32" s="747"/>
      <c r="AB32" s="747"/>
      <c r="AC32" s="747"/>
      <c r="AD32" s="747"/>
      <c r="AE32" s="748"/>
      <c r="AF32" s="749">
        <v>0</v>
      </c>
      <c r="AG32" s="750"/>
      <c r="AH32" s="750"/>
      <c r="AI32" s="750"/>
      <c r="AJ32" s="751"/>
      <c r="AK32" s="818">
        <v>48</v>
      </c>
      <c r="AL32" s="819"/>
      <c r="AM32" s="819"/>
      <c r="AN32" s="819"/>
      <c r="AO32" s="819"/>
      <c r="AP32" s="819">
        <v>248</v>
      </c>
      <c r="AQ32" s="819"/>
      <c r="AR32" s="819"/>
      <c r="AS32" s="819"/>
      <c r="AT32" s="819"/>
      <c r="AU32" s="819">
        <v>248</v>
      </c>
      <c r="AV32" s="819"/>
      <c r="AW32" s="819"/>
      <c r="AX32" s="819"/>
      <c r="AY32" s="819"/>
      <c r="AZ32" s="820"/>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384</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385</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164</v>
      </c>
      <c r="R68" s="854"/>
      <c r="S68" s="854"/>
      <c r="T68" s="854"/>
      <c r="U68" s="854"/>
      <c r="V68" s="854">
        <v>145</v>
      </c>
      <c r="W68" s="854"/>
      <c r="X68" s="854"/>
      <c r="Y68" s="854"/>
      <c r="Z68" s="854"/>
      <c r="AA68" s="854">
        <v>19</v>
      </c>
      <c r="AB68" s="854"/>
      <c r="AC68" s="854"/>
      <c r="AD68" s="854"/>
      <c r="AE68" s="854"/>
      <c r="AF68" s="854">
        <v>19</v>
      </c>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96</v>
      </c>
      <c r="R69" s="819"/>
      <c r="S69" s="819"/>
      <c r="T69" s="819"/>
      <c r="U69" s="819"/>
      <c r="V69" s="819">
        <v>92</v>
      </c>
      <c r="W69" s="819"/>
      <c r="X69" s="819"/>
      <c r="Y69" s="819"/>
      <c r="Z69" s="819"/>
      <c r="AA69" s="819">
        <v>4</v>
      </c>
      <c r="AB69" s="819"/>
      <c r="AC69" s="819"/>
      <c r="AD69" s="819"/>
      <c r="AE69" s="819"/>
      <c r="AF69" s="819">
        <v>4</v>
      </c>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1765</v>
      </c>
      <c r="R70" s="819"/>
      <c r="S70" s="819"/>
      <c r="T70" s="819"/>
      <c r="U70" s="819"/>
      <c r="V70" s="819">
        <v>1695</v>
      </c>
      <c r="W70" s="819"/>
      <c r="X70" s="819"/>
      <c r="Y70" s="819"/>
      <c r="Z70" s="819"/>
      <c r="AA70" s="819">
        <v>70</v>
      </c>
      <c r="AB70" s="819"/>
      <c r="AC70" s="819"/>
      <c r="AD70" s="819"/>
      <c r="AE70" s="819"/>
      <c r="AF70" s="819">
        <v>70</v>
      </c>
      <c r="AG70" s="819"/>
      <c r="AH70" s="819"/>
      <c r="AI70" s="819"/>
      <c r="AJ70" s="819"/>
      <c r="AK70" s="819"/>
      <c r="AL70" s="819"/>
      <c r="AM70" s="819"/>
      <c r="AN70" s="819"/>
      <c r="AO70" s="819"/>
      <c r="AP70" s="819">
        <v>2382</v>
      </c>
      <c r="AQ70" s="819"/>
      <c r="AR70" s="819"/>
      <c r="AS70" s="819"/>
      <c r="AT70" s="819"/>
      <c r="AU70" s="819">
        <v>15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1358</v>
      </c>
      <c r="R71" s="819"/>
      <c r="S71" s="819"/>
      <c r="T71" s="819"/>
      <c r="U71" s="819"/>
      <c r="V71" s="819">
        <v>1327</v>
      </c>
      <c r="W71" s="819"/>
      <c r="X71" s="819"/>
      <c r="Y71" s="819"/>
      <c r="Z71" s="819"/>
      <c r="AA71" s="819">
        <v>31</v>
      </c>
      <c r="AB71" s="819"/>
      <c r="AC71" s="819"/>
      <c r="AD71" s="819"/>
      <c r="AE71" s="819"/>
      <c r="AF71" s="819">
        <v>31</v>
      </c>
      <c r="AG71" s="819"/>
      <c r="AH71" s="819"/>
      <c r="AI71" s="819"/>
      <c r="AJ71" s="819"/>
      <c r="AK71" s="819"/>
      <c r="AL71" s="819"/>
      <c r="AM71" s="819"/>
      <c r="AN71" s="819"/>
      <c r="AO71" s="819"/>
      <c r="AP71" s="819">
        <v>889</v>
      </c>
      <c r="AQ71" s="819"/>
      <c r="AR71" s="819"/>
      <c r="AS71" s="819"/>
      <c r="AT71" s="819"/>
      <c r="AU71" s="819">
        <v>118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12</v>
      </c>
      <c r="R72" s="819"/>
      <c r="S72" s="819"/>
      <c r="T72" s="819"/>
      <c r="U72" s="819"/>
      <c r="V72" s="819">
        <v>12</v>
      </c>
      <c r="W72" s="819"/>
      <c r="X72" s="819"/>
      <c r="Y72" s="819"/>
      <c r="Z72" s="819"/>
      <c r="AA72" s="819">
        <v>0</v>
      </c>
      <c r="AB72" s="819"/>
      <c r="AC72" s="819"/>
      <c r="AD72" s="819"/>
      <c r="AE72" s="819"/>
      <c r="AF72" s="819">
        <v>0</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386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395</v>
      </c>
      <c r="AB109" s="883"/>
      <c r="AC109" s="883"/>
      <c r="AD109" s="883"/>
      <c r="AE109" s="884"/>
      <c r="AF109" s="882" t="s">
        <v>284</v>
      </c>
      <c r="AG109" s="883"/>
      <c r="AH109" s="883"/>
      <c r="AI109" s="883"/>
      <c r="AJ109" s="884"/>
      <c r="AK109" s="882" t="s">
        <v>283</v>
      </c>
      <c r="AL109" s="883"/>
      <c r="AM109" s="883"/>
      <c r="AN109" s="883"/>
      <c r="AO109" s="884"/>
      <c r="AP109" s="882" t="s">
        <v>396</v>
      </c>
      <c r="AQ109" s="883"/>
      <c r="AR109" s="883"/>
      <c r="AS109" s="883"/>
      <c r="AT109" s="885"/>
      <c r="AU109" s="904" t="s">
        <v>394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395</v>
      </c>
      <c r="BR109" s="883"/>
      <c r="BS109" s="883"/>
      <c r="BT109" s="883"/>
      <c r="BU109" s="884"/>
      <c r="BV109" s="882" t="s">
        <v>284</v>
      </c>
      <c r="BW109" s="883"/>
      <c r="BX109" s="883"/>
      <c r="BY109" s="883"/>
      <c r="BZ109" s="884"/>
      <c r="CA109" s="882" t="s">
        <v>283</v>
      </c>
      <c r="CB109" s="883"/>
      <c r="CC109" s="883"/>
      <c r="CD109" s="883"/>
      <c r="CE109" s="884"/>
      <c r="CF109" s="905" t="s">
        <v>396</v>
      </c>
      <c r="CG109" s="905"/>
      <c r="CH109" s="905"/>
      <c r="CI109" s="905"/>
      <c r="CJ109" s="905"/>
      <c r="CK109" s="882" t="s">
        <v>397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395</v>
      </c>
      <c r="DH109" s="883"/>
      <c r="DI109" s="883"/>
      <c r="DJ109" s="883"/>
      <c r="DK109" s="884"/>
      <c r="DL109" s="882" t="s">
        <v>284</v>
      </c>
      <c r="DM109" s="883"/>
      <c r="DN109" s="883"/>
      <c r="DO109" s="883"/>
      <c r="DP109" s="884"/>
      <c r="DQ109" s="882" t="s">
        <v>283</v>
      </c>
      <c r="DR109" s="883"/>
      <c r="DS109" s="883"/>
      <c r="DT109" s="883"/>
      <c r="DU109" s="884"/>
      <c r="DV109" s="882" t="s">
        <v>396</v>
      </c>
      <c r="DW109" s="883"/>
      <c r="DX109" s="883"/>
      <c r="DY109" s="883"/>
      <c r="DZ109" s="885"/>
    </row>
    <row r="110" spans="1:131" s="197" customFormat="1" ht="26.25" customHeight="1">
      <c r="A110" s="886" t="s">
        <v>398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219359</v>
      </c>
      <c r="AB110" s="890"/>
      <c r="AC110" s="890"/>
      <c r="AD110" s="890"/>
      <c r="AE110" s="891"/>
      <c r="AF110" s="892">
        <v>187920</v>
      </c>
      <c r="AG110" s="890"/>
      <c r="AH110" s="890"/>
      <c r="AI110" s="890"/>
      <c r="AJ110" s="891"/>
      <c r="AK110" s="892">
        <v>190067</v>
      </c>
      <c r="AL110" s="890"/>
      <c r="AM110" s="890"/>
      <c r="AN110" s="890"/>
      <c r="AO110" s="891"/>
      <c r="AP110" s="893">
        <v>14.9</v>
      </c>
      <c r="AQ110" s="894"/>
      <c r="AR110" s="894"/>
      <c r="AS110" s="894"/>
      <c r="AT110" s="895"/>
      <c r="AU110" s="896" t="s">
        <v>59</v>
      </c>
      <c r="AV110" s="897"/>
      <c r="AW110" s="897"/>
      <c r="AX110" s="897"/>
      <c r="AY110" s="898"/>
      <c r="AZ110" s="940" t="s">
        <v>399</v>
      </c>
      <c r="BA110" s="887"/>
      <c r="BB110" s="887"/>
      <c r="BC110" s="887"/>
      <c r="BD110" s="887"/>
      <c r="BE110" s="887"/>
      <c r="BF110" s="887"/>
      <c r="BG110" s="887"/>
      <c r="BH110" s="887"/>
      <c r="BI110" s="887"/>
      <c r="BJ110" s="887"/>
      <c r="BK110" s="887"/>
      <c r="BL110" s="887"/>
      <c r="BM110" s="887"/>
      <c r="BN110" s="887"/>
      <c r="BO110" s="887"/>
      <c r="BP110" s="888"/>
      <c r="BQ110" s="926">
        <v>1878199</v>
      </c>
      <c r="BR110" s="927"/>
      <c r="BS110" s="927"/>
      <c r="BT110" s="927"/>
      <c r="BU110" s="927"/>
      <c r="BV110" s="927">
        <v>2202888</v>
      </c>
      <c r="BW110" s="927"/>
      <c r="BX110" s="927"/>
      <c r="BY110" s="927"/>
      <c r="BZ110" s="927"/>
      <c r="CA110" s="927">
        <v>2263466</v>
      </c>
      <c r="CB110" s="927"/>
      <c r="CC110" s="927"/>
      <c r="CD110" s="927"/>
      <c r="CE110" s="927"/>
      <c r="CF110" s="941">
        <v>177.9</v>
      </c>
      <c r="CG110" s="942"/>
      <c r="CH110" s="942"/>
      <c r="CI110" s="942"/>
      <c r="CJ110" s="942"/>
      <c r="CK110" s="943" t="s">
        <v>400</v>
      </c>
      <c r="CL110" s="944"/>
      <c r="CM110" s="923" t="s">
        <v>401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402</v>
      </c>
      <c r="DH110" s="927"/>
      <c r="DI110" s="927"/>
      <c r="DJ110" s="927"/>
      <c r="DK110" s="927"/>
      <c r="DL110" s="927" t="s">
        <v>402</v>
      </c>
      <c r="DM110" s="927"/>
      <c r="DN110" s="927"/>
      <c r="DO110" s="927"/>
      <c r="DP110" s="927"/>
      <c r="DQ110" s="927" t="s">
        <v>402</v>
      </c>
      <c r="DR110" s="927"/>
      <c r="DS110" s="927"/>
      <c r="DT110" s="927"/>
      <c r="DU110" s="927"/>
      <c r="DV110" s="928" t="s">
        <v>402</v>
      </c>
      <c r="DW110" s="928"/>
      <c r="DX110" s="928"/>
      <c r="DY110" s="928"/>
      <c r="DZ110" s="929"/>
    </row>
    <row r="111" spans="1:131" s="197" customFormat="1" ht="26.25" customHeight="1">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404</v>
      </c>
      <c r="AB111" s="934"/>
      <c r="AC111" s="934"/>
      <c r="AD111" s="934"/>
      <c r="AE111" s="935"/>
      <c r="AF111" s="936" t="s">
        <v>404</v>
      </c>
      <c r="AG111" s="934"/>
      <c r="AH111" s="934"/>
      <c r="AI111" s="934"/>
      <c r="AJ111" s="935"/>
      <c r="AK111" s="936" t="s">
        <v>404</v>
      </c>
      <c r="AL111" s="934"/>
      <c r="AM111" s="934"/>
      <c r="AN111" s="934"/>
      <c r="AO111" s="935"/>
      <c r="AP111" s="937" t="s">
        <v>404</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t="s">
        <v>406</v>
      </c>
      <c r="BR111" s="920"/>
      <c r="BS111" s="920"/>
      <c r="BT111" s="920"/>
      <c r="BU111" s="920"/>
      <c r="BV111" s="920" t="s">
        <v>406</v>
      </c>
      <c r="BW111" s="920"/>
      <c r="BX111" s="920"/>
      <c r="BY111" s="920"/>
      <c r="BZ111" s="920"/>
      <c r="CA111" s="920" t="s">
        <v>406</v>
      </c>
      <c r="CB111" s="920"/>
      <c r="CC111" s="920"/>
      <c r="CD111" s="920"/>
      <c r="CE111" s="920"/>
      <c r="CF111" s="914" t="s">
        <v>406</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406</v>
      </c>
      <c r="DH111" s="920"/>
      <c r="DI111" s="920"/>
      <c r="DJ111" s="920"/>
      <c r="DK111" s="920"/>
      <c r="DL111" s="920" t="s">
        <v>406</v>
      </c>
      <c r="DM111" s="920"/>
      <c r="DN111" s="920"/>
      <c r="DO111" s="920"/>
      <c r="DP111" s="920"/>
      <c r="DQ111" s="920" t="s">
        <v>406</v>
      </c>
      <c r="DR111" s="920"/>
      <c r="DS111" s="920"/>
      <c r="DT111" s="920"/>
      <c r="DU111" s="920"/>
      <c r="DV111" s="921" t="s">
        <v>406</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406</v>
      </c>
      <c r="AB112" s="959"/>
      <c r="AC112" s="959"/>
      <c r="AD112" s="959"/>
      <c r="AE112" s="960"/>
      <c r="AF112" s="961" t="s">
        <v>406</v>
      </c>
      <c r="AG112" s="959"/>
      <c r="AH112" s="959"/>
      <c r="AI112" s="959"/>
      <c r="AJ112" s="960"/>
      <c r="AK112" s="961" t="s">
        <v>406</v>
      </c>
      <c r="AL112" s="959"/>
      <c r="AM112" s="959"/>
      <c r="AN112" s="959"/>
      <c r="AO112" s="960"/>
      <c r="AP112" s="962" t="s">
        <v>406</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356743</v>
      </c>
      <c r="BR112" s="920"/>
      <c r="BS112" s="920"/>
      <c r="BT112" s="920"/>
      <c r="BU112" s="920"/>
      <c r="BV112" s="920">
        <v>358188</v>
      </c>
      <c r="BW112" s="920"/>
      <c r="BX112" s="920"/>
      <c r="BY112" s="920"/>
      <c r="BZ112" s="920"/>
      <c r="CA112" s="920">
        <v>355827</v>
      </c>
      <c r="CB112" s="920"/>
      <c r="CC112" s="920"/>
      <c r="CD112" s="920"/>
      <c r="CE112" s="920"/>
      <c r="CF112" s="914">
        <v>28</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406</v>
      </c>
      <c r="DH112" s="920"/>
      <c r="DI112" s="920"/>
      <c r="DJ112" s="920"/>
      <c r="DK112" s="920"/>
      <c r="DL112" s="920" t="s">
        <v>406</v>
      </c>
      <c r="DM112" s="920"/>
      <c r="DN112" s="920"/>
      <c r="DO112" s="920"/>
      <c r="DP112" s="920"/>
      <c r="DQ112" s="920" t="s">
        <v>406</v>
      </c>
      <c r="DR112" s="920"/>
      <c r="DS112" s="920"/>
      <c r="DT112" s="920"/>
      <c r="DU112" s="920"/>
      <c r="DV112" s="921" t="s">
        <v>406</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34517</v>
      </c>
      <c r="AB113" s="934"/>
      <c r="AC113" s="934"/>
      <c r="AD113" s="934"/>
      <c r="AE113" s="935"/>
      <c r="AF113" s="936">
        <v>32597</v>
      </c>
      <c r="AG113" s="934"/>
      <c r="AH113" s="934"/>
      <c r="AI113" s="934"/>
      <c r="AJ113" s="935"/>
      <c r="AK113" s="936">
        <v>29959</v>
      </c>
      <c r="AL113" s="934"/>
      <c r="AM113" s="934"/>
      <c r="AN113" s="934"/>
      <c r="AO113" s="935"/>
      <c r="AP113" s="937">
        <v>2.4</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148402</v>
      </c>
      <c r="BR113" s="920"/>
      <c r="BS113" s="920"/>
      <c r="BT113" s="920"/>
      <c r="BU113" s="920"/>
      <c r="BV113" s="920">
        <v>136059</v>
      </c>
      <c r="BW113" s="920"/>
      <c r="BX113" s="920"/>
      <c r="BY113" s="920"/>
      <c r="BZ113" s="920"/>
      <c r="CA113" s="920">
        <v>132936</v>
      </c>
      <c r="CB113" s="920"/>
      <c r="CC113" s="920"/>
      <c r="CD113" s="920"/>
      <c r="CE113" s="920"/>
      <c r="CF113" s="914">
        <v>10.4</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406</v>
      </c>
      <c r="DH113" s="959"/>
      <c r="DI113" s="959"/>
      <c r="DJ113" s="959"/>
      <c r="DK113" s="960"/>
      <c r="DL113" s="961" t="s">
        <v>406</v>
      </c>
      <c r="DM113" s="959"/>
      <c r="DN113" s="959"/>
      <c r="DO113" s="959"/>
      <c r="DP113" s="960"/>
      <c r="DQ113" s="961" t="s">
        <v>406</v>
      </c>
      <c r="DR113" s="959"/>
      <c r="DS113" s="959"/>
      <c r="DT113" s="959"/>
      <c r="DU113" s="960"/>
      <c r="DV113" s="962" t="s">
        <v>406</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15567</v>
      </c>
      <c r="AB114" s="959"/>
      <c r="AC114" s="959"/>
      <c r="AD114" s="959"/>
      <c r="AE114" s="960"/>
      <c r="AF114" s="961">
        <v>15084</v>
      </c>
      <c r="AG114" s="959"/>
      <c r="AH114" s="959"/>
      <c r="AI114" s="959"/>
      <c r="AJ114" s="960"/>
      <c r="AK114" s="961">
        <v>20371</v>
      </c>
      <c r="AL114" s="959"/>
      <c r="AM114" s="959"/>
      <c r="AN114" s="959"/>
      <c r="AO114" s="960"/>
      <c r="AP114" s="962">
        <v>1.6</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230158</v>
      </c>
      <c r="BR114" s="920"/>
      <c r="BS114" s="920"/>
      <c r="BT114" s="920"/>
      <c r="BU114" s="920"/>
      <c r="BV114" s="920">
        <v>223469</v>
      </c>
      <c r="BW114" s="920"/>
      <c r="BX114" s="920"/>
      <c r="BY114" s="920"/>
      <c r="BZ114" s="920"/>
      <c r="CA114" s="920">
        <v>176776</v>
      </c>
      <c r="CB114" s="920"/>
      <c r="CC114" s="920"/>
      <c r="CD114" s="920"/>
      <c r="CE114" s="920"/>
      <c r="CF114" s="914">
        <v>13.9</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406</v>
      </c>
      <c r="DH114" s="959"/>
      <c r="DI114" s="959"/>
      <c r="DJ114" s="959"/>
      <c r="DK114" s="960"/>
      <c r="DL114" s="961" t="s">
        <v>406</v>
      </c>
      <c r="DM114" s="959"/>
      <c r="DN114" s="959"/>
      <c r="DO114" s="959"/>
      <c r="DP114" s="960"/>
      <c r="DQ114" s="961" t="s">
        <v>406</v>
      </c>
      <c r="DR114" s="959"/>
      <c r="DS114" s="959"/>
      <c r="DT114" s="959"/>
      <c r="DU114" s="960"/>
      <c r="DV114" s="962" t="s">
        <v>406</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470</v>
      </c>
      <c r="AB115" s="934"/>
      <c r="AC115" s="934"/>
      <c r="AD115" s="934"/>
      <c r="AE115" s="935"/>
      <c r="AF115" s="936">
        <v>439</v>
      </c>
      <c r="AG115" s="934"/>
      <c r="AH115" s="934"/>
      <c r="AI115" s="934"/>
      <c r="AJ115" s="935"/>
      <c r="AK115" s="936" t="s">
        <v>406</v>
      </c>
      <c r="AL115" s="934"/>
      <c r="AM115" s="934"/>
      <c r="AN115" s="934"/>
      <c r="AO115" s="935"/>
      <c r="AP115" s="937" t="s">
        <v>406</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406</v>
      </c>
      <c r="BR115" s="920"/>
      <c r="BS115" s="920"/>
      <c r="BT115" s="920"/>
      <c r="BU115" s="920"/>
      <c r="BV115" s="920" t="s">
        <v>406</v>
      </c>
      <c r="BW115" s="920"/>
      <c r="BX115" s="920"/>
      <c r="BY115" s="920"/>
      <c r="BZ115" s="920"/>
      <c r="CA115" s="920" t="s">
        <v>406</v>
      </c>
      <c r="CB115" s="920"/>
      <c r="CC115" s="920"/>
      <c r="CD115" s="920"/>
      <c r="CE115" s="920"/>
      <c r="CF115" s="914" t="s">
        <v>406</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406</v>
      </c>
      <c r="DH115" s="959"/>
      <c r="DI115" s="959"/>
      <c r="DJ115" s="959"/>
      <c r="DK115" s="960"/>
      <c r="DL115" s="961" t="s">
        <v>406</v>
      </c>
      <c r="DM115" s="959"/>
      <c r="DN115" s="959"/>
      <c r="DO115" s="959"/>
      <c r="DP115" s="960"/>
      <c r="DQ115" s="961" t="s">
        <v>406</v>
      </c>
      <c r="DR115" s="959"/>
      <c r="DS115" s="959"/>
      <c r="DT115" s="959"/>
      <c r="DU115" s="960"/>
      <c r="DV115" s="962" t="s">
        <v>406</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406</v>
      </c>
      <c r="AB116" s="959"/>
      <c r="AC116" s="959"/>
      <c r="AD116" s="959"/>
      <c r="AE116" s="960"/>
      <c r="AF116" s="961" t="s">
        <v>406</v>
      </c>
      <c r="AG116" s="959"/>
      <c r="AH116" s="959"/>
      <c r="AI116" s="959"/>
      <c r="AJ116" s="960"/>
      <c r="AK116" s="961" t="s">
        <v>406</v>
      </c>
      <c r="AL116" s="959"/>
      <c r="AM116" s="959"/>
      <c r="AN116" s="959"/>
      <c r="AO116" s="960"/>
      <c r="AP116" s="962" t="s">
        <v>406</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406</v>
      </c>
      <c r="BR116" s="920"/>
      <c r="BS116" s="920"/>
      <c r="BT116" s="920"/>
      <c r="BU116" s="920"/>
      <c r="BV116" s="920" t="s">
        <v>406</v>
      </c>
      <c r="BW116" s="920"/>
      <c r="BX116" s="920"/>
      <c r="BY116" s="920"/>
      <c r="BZ116" s="920"/>
      <c r="CA116" s="920" t="s">
        <v>406</v>
      </c>
      <c r="CB116" s="920"/>
      <c r="CC116" s="920"/>
      <c r="CD116" s="920"/>
      <c r="CE116" s="920"/>
      <c r="CF116" s="914" t="s">
        <v>406</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406</v>
      </c>
      <c r="DH116" s="959"/>
      <c r="DI116" s="959"/>
      <c r="DJ116" s="959"/>
      <c r="DK116" s="960"/>
      <c r="DL116" s="961" t="s">
        <v>406</v>
      </c>
      <c r="DM116" s="959"/>
      <c r="DN116" s="959"/>
      <c r="DO116" s="959"/>
      <c r="DP116" s="960"/>
      <c r="DQ116" s="961" t="s">
        <v>406</v>
      </c>
      <c r="DR116" s="959"/>
      <c r="DS116" s="959"/>
      <c r="DT116" s="959"/>
      <c r="DU116" s="960"/>
      <c r="DV116" s="962" t="s">
        <v>406</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269913</v>
      </c>
      <c r="AB117" s="966"/>
      <c r="AC117" s="966"/>
      <c r="AD117" s="966"/>
      <c r="AE117" s="967"/>
      <c r="AF117" s="965">
        <v>236040</v>
      </c>
      <c r="AG117" s="966"/>
      <c r="AH117" s="966"/>
      <c r="AI117" s="966"/>
      <c r="AJ117" s="967"/>
      <c r="AK117" s="965">
        <v>240397</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107</v>
      </c>
      <c r="BR117" s="986"/>
      <c r="BS117" s="986"/>
      <c r="BT117" s="986"/>
      <c r="BU117" s="986"/>
      <c r="BV117" s="986" t="s">
        <v>107</v>
      </c>
      <c r="BW117" s="986"/>
      <c r="BX117" s="986"/>
      <c r="BY117" s="986"/>
      <c r="BZ117" s="986"/>
      <c r="CA117" s="986" t="s">
        <v>107</v>
      </c>
      <c r="CB117" s="986"/>
      <c r="CC117" s="986"/>
      <c r="CD117" s="986"/>
      <c r="CE117" s="986"/>
      <c r="CF117" s="914" t="s">
        <v>107</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107</v>
      </c>
      <c r="DH117" s="959"/>
      <c r="DI117" s="959"/>
      <c r="DJ117" s="959"/>
      <c r="DK117" s="960"/>
      <c r="DL117" s="961" t="s">
        <v>107</v>
      </c>
      <c r="DM117" s="959"/>
      <c r="DN117" s="959"/>
      <c r="DO117" s="959"/>
      <c r="DP117" s="960"/>
      <c r="DQ117" s="961" t="s">
        <v>107</v>
      </c>
      <c r="DR117" s="959"/>
      <c r="DS117" s="959"/>
      <c r="DT117" s="959"/>
      <c r="DU117" s="960"/>
      <c r="DV117" s="962" t="s">
        <v>107</v>
      </c>
      <c r="DW117" s="963"/>
      <c r="DX117" s="963"/>
      <c r="DY117" s="963"/>
      <c r="DZ117" s="964"/>
    </row>
    <row r="118" spans="1:130" s="197" customFormat="1" ht="26.25" customHeight="1">
      <c r="A118" s="904" t="s">
        <v>397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395</v>
      </c>
      <c r="AB118" s="883"/>
      <c r="AC118" s="883"/>
      <c r="AD118" s="883"/>
      <c r="AE118" s="884"/>
      <c r="AF118" s="882" t="s">
        <v>284</v>
      </c>
      <c r="AG118" s="883"/>
      <c r="AH118" s="883"/>
      <c r="AI118" s="883"/>
      <c r="AJ118" s="884"/>
      <c r="AK118" s="882" t="s">
        <v>283</v>
      </c>
      <c r="AL118" s="883"/>
      <c r="AM118" s="883"/>
      <c r="AN118" s="883"/>
      <c r="AO118" s="884"/>
      <c r="AP118" s="990" t="s">
        <v>396</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427</v>
      </c>
      <c r="BP118" s="994"/>
      <c r="BQ118" s="985">
        <v>2613502</v>
      </c>
      <c r="BR118" s="986"/>
      <c r="BS118" s="986"/>
      <c r="BT118" s="986"/>
      <c r="BU118" s="986"/>
      <c r="BV118" s="986">
        <v>2920604</v>
      </c>
      <c r="BW118" s="986"/>
      <c r="BX118" s="986"/>
      <c r="BY118" s="986"/>
      <c r="BZ118" s="986"/>
      <c r="CA118" s="986">
        <v>2929005</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107</v>
      </c>
      <c r="DH118" s="959"/>
      <c r="DI118" s="959"/>
      <c r="DJ118" s="959"/>
      <c r="DK118" s="960"/>
      <c r="DL118" s="961" t="s">
        <v>107</v>
      </c>
      <c r="DM118" s="959"/>
      <c r="DN118" s="959"/>
      <c r="DO118" s="959"/>
      <c r="DP118" s="960"/>
      <c r="DQ118" s="961" t="s">
        <v>107</v>
      </c>
      <c r="DR118" s="959"/>
      <c r="DS118" s="959"/>
      <c r="DT118" s="959"/>
      <c r="DU118" s="960"/>
      <c r="DV118" s="962" t="s">
        <v>107</v>
      </c>
      <c r="DW118" s="963"/>
      <c r="DX118" s="963"/>
      <c r="DY118" s="963"/>
      <c r="DZ118" s="964"/>
    </row>
    <row r="119" spans="1:130" s="197" customFormat="1" ht="26.25" customHeight="1">
      <c r="A119" s="974" t="s">
        <v>400</v>
      </c>
      <c r="B119" s="944"/>
      <c r="C119" s="923" t="s">
        <v>401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107</v>
      </c>
      <c r="AB119" s="890"/>
      <c r="AC119" s="890"/>
      <c r="AD119" s="890"/>
      <c r="AE119" s="891"/>
      <c r="AF119" s="892" t="s">
        <v>107</v>
      </c>
      <c r="AG119" s="890"/>
      <c r="AH119" s="890"/>
      <c r="AI119" s="890"/>
      <c r="AJ119" s="891"/>
      <c r="AK119" s="892" t="s">
        <v>107</v>
      </c>
      <c r="AL119" s="890"/>
      <c r="AM119" s="890"/>
      <c r="AN119" s="890"/>
      <c r="AO119" s="891"/>
      <c r="AP119" s="893" t="s">
        <v>107</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1449612</v>
      </c>
      <c r="BR119" s="927"/>
      <c r="BS119" s="927"/>
      <c r="BT119" s="927"/>
      <c r="BU119" s="927"/>
      <c r="BV119" s="927">
        <v>1452103</v>
      </c>
      <c r="BW119" s="927"/>
      <c r="BX119" s="927"/>
      <c r="BY119" s="927"/>
      <c r="BZ119" s="927"/>
      <c r="CA119" s="927">
        <v>1534986</v>
      </c>
      <c r="CB119" s="927"/>
      <c r="CC119" s="927"/>
      <c r="CD119" s="927"/>
      <c r="CE119" s="927"/>
      <c r="CF119" s="941">
        <v>120.6</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107</v>
      </c>
      <c r="DH119" s="998"/>
      <c r="DI119" s="998"/>
      <c r="DJ119" s="998"/>
      <c r="DK119" s="999"/>
      <c r="DL119" s="1000" t="s">
        <v>107</v>
      </c>
      <c r="DM119" s="998"/>
      <c r="DN119" s="998"/>
      <c r="DO119" s="998"/>
      <c r="DP119" s="999"/>
      <c r="DQ119" s="1000" t="s">
        <v>107</v>
      </c>
      <c r="DR119" s="998"/>
      <c r="DS119" s="998"/>
      <c r="DT119" s="998"/>
      <c r="DU119" s="999"/>
      <c r="DV119" s="1001" t="s">
        <v>107</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107</v>
      </c>
      <c r="AB120" s="959"/>
      <c r="AC120" s="959"/>
      <c r="AD120" s="959"/>
      <c r="AE120" s="960"/>
      <c r="AF120" s="961" t="s">
        <v>107</v>
      </c>
      <c r="AG120" s="959"/>
      <c r="AH120" s="959"/>
      <c r="AI120" s="959"/>
      <c r="AJ120" s="960"/>
      <c r="AK120" s="961" t="s">
        <v>107</v>
      </c>
      <c r="AL120" s="959"/>
      <c r="AM120" s="959"/>
      <c r="AN120" s="959"/>
      <c r="AO120" s="960"/>
      <c r="AP120" s="962" t="s">
        <v>107</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19495</v>
      </c>
      <c r="BR120" s="920"/>
      <c r="BS120" s="920"/>
      <c r="BT120" s="920"/>
      <c r="BU120" s="920"/>
      <c r="BV120" s="920">
        <v>142462</v>
      </c>
      <c r="BW120" s="920"/>
      <c r="BX120" s="920"/>
      <c r="BY120" s="920"/>
      <c r="BZ120" s="920"/>
      <c r="CA120" s="920">
        <v>138355</v>
      </c>
      <c r="CB120" s="920"/>
      <c r="CC120" s="920"/>
      <c r="CD120" s="920"/>
      <c r="CE120" s="920"/>
      <c r="CF120" s="914">
        <v>10.9</v>
      </c>
      <c r="CG120" s="915"/>
      <c r="CH120" s="915"/>
      <c r="CI120" s="915"/>
      <c r="CJ120" s="915"/>
      <c r="CK120" s="1013" t="s">
        <v>433</v>
      </c>
      <c r="CL120" s="1014"/>
      <c r="CM120" s="1014"/>
      <c r="CN120" s="1014"/>
      <c r="CO120" s="1015"/>
      <c r="CP120" s="1021" t="s">
        <v>380</v>
      </c>
      <c r="CQ120" s="1022"/>
      <c r="CR120" s="1022"/>
      <c r="CS120" s="1022"/>
      <c r="CT120" s="1022"/>
      <c r="CU120" s="1022"/>
      <c r="CV120" s="1022"/>
      <c r="CW120" s="1022"/>
      <c r="CX120" s="1022"/>
      <c r="CY120" s="1022"/>
      <c r="CZ120" s="1022"/>
      <c r="DA120" s="1022"/>
      <c r="DB120" s="1022"/>
      <c r="DC120" s="1022"/>
      <c r="DD120" s="1022"/>
      <c r="DE120" s="1022"/>
      <c r="DF120" s="1023"/>
      <c r="DG120" s="926">
        <v>285365</v>
      </c>
      <c r="DH120" s="927"/>
      <c r="DI120" s="927"/>
      <c r="DJ120" s="927"/>
      <c r="DK120" s="927"/>
      <c r="DL120" s="927">
        <v>267000</v>
      </c>
      <c r="DM120" s="927"/>
      <c r="DN120" s="927"/>
      <c r="DO120" s="927"/>
      <c r="DP120" s="927"/>
      <c r="DQ120" s="927">
        <v>248306</v>
      </c>
      <c r="DR120" s="927"/>
      <c r="DS120" s="927"/>
      <c r="DT120" s="927"/>
      <c r="DU120" s="927"/>
      <c r="DV120" s="928">
        <v>19.5</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107</v>
      </c>
      <c r="AB121" s="959"/>
      <c r="AC121" s="959"/>
      <c r="AD121" s="959"/>
      <c r="AE121" s="960"/>
      <c r="AF121" s="961" t="s">
        <v>107</v>
      </c>
      <c r="AG121" s="959"/>
      <c r="AH121" s="959"/>
      <c r="AI121" s="959"/>
      <c r="AJ121" s="960"/>
      <c r="AK121" s="961" t="s">
        <v>107</v>
      </c>
      <c r="AL121" s="959"/>
      <c r="AM121" s="959"/>
      <c r="AN121" s="959"/>
      <c r="AO121" s="960"/>
      <c r="AP121" s="962" t="s">
        <v>107</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1785367</v>
      </c>
      <c r="BR121" s="986"/>
      <c r="BS121" s="986"/>
      <c r="BT121" s="986"/>
      <c r="BU121" s="986"/>
      <c r="BV121" s="986">
        <v>1880643</v>
      </c>
      <c r="BW121" s="986"/>
      <c r="BX121" s="986"/>
      <c r="BY121" s="986"/>
      <c r="BZ121" s="986"/>
      <c r="CA121" s="986">
        <v>1922258</v>
      </c>
      <c r="CB121" s="986"/>
      <c r="CC121" s="986"/>
      <c r="CD121" s="986"/>
      <c r="CE121" s="986"/>
      <c r="CF121" s="1024">
        <v>151.1</v>
      </c>
      <c r="CG121" s="1025"/>
      <c r="CH121" s="1025"/>
      <c r="CI121" s="1025"/>
      <c r="CJ121" s="1025"/>
      <c r="CK121" s="1016"/>
      <c r="CL121" s="1017"/>
      <c r="CM121" s="1017"/>
      <c r="CN121" s="1017"/>
      <c r="CO121" s="1018"/>
      <c r="CP121" s="1007" t="s">
        <v>378</v>
      </c>
      <c r="CQ121" s="1008"/>
      <c r="CR121" s="1008"/>
      <c r="CS121" s="1008"/>
      <c r="CT121" s="1008"/>
      <c r="CU121" s="1008"/>
      <c r="CV121" s="1008"/>
      <c r="CW121" s="1008"/>
      <c r="CX121" s="1008"/>
      <c r="CY121" s="1008"/>
      <c r="CZ121" s="1008"/>
      <c r="DA121" s="1008"/>
      <c r="DB121" s="1008"/>
      <c r="DC121" s="1008"/>
      <c r="DD121" s="1008"/>
      <c r="DE121" s="1008"/>
      <c r="DF121" s="1009"/>
      <c r="DG121" s="919">
        <v>71378</v>
      </c>
      <c r="DH121" s="920"/>
      <c r="DI121" s="920"/>
      <c r="DJ121" s="920"/>
      <c r="DK121" s="920"/>
      <c r="DL121" s="920">
        <v>91188</v>
      </c>
      <c r="DM121" s="920"/>
      <c r="DN121" s="920"/>
      <c r="DO121" s="920"/>
      <c r="DP121" s="920"/>
      <c r="DQ121" s="920">
        <v>107521</v>
      </c>
      <c r="DR121" s="920"/>
      <c r="DS121" s="920"/>
      <c r="DT121" s="920"/>
      <c r="DU121" s="920"/>
      <c r="DV121" s="921">
        <v>8.5</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107</v>
      </c>
      <c r="AB122" s="959"/>
      <c r="AC122" s="959"/>
      <c r="AD122" s="959"/>
      <c r="AE122" s="960"/>
      <c r="AF122" s="961" t="s">
        <v>107</v>
      </c>
      <c r="AG122" s="959"/>
      <c r="AH122" s="959"/>
      <c r="AI122" s="959"/>
      <c r="AJ122" s="960"/>
      <c r="AK122" s="961" t="s">
        <v>107</v>
      </c>
      <c r="AL122" s="959"/>
      <c r="AM122" s="959"/>
      <c r="AN122" s="959"/>
      <c r="AO122" s="960"/>
      <c r="AP122" s="962" t="s">
        <v>107</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436</v>
      </c>
      <c r="BP122" s="994"/>
      <c r="BQ122" s="1034">
        <v>3254474</v>
      </c>
      <c r="BR122" s="1035"/>
      <c r="BS122" s="1035"/>
      <c r="BT122" s="1035"/>
      <c r="BU122" s="1035"/>
      <c r="BV122" s="1035">
        <v>3475208</v>
      </c>
      <c r="BW122" s="1035"/>
      <c r="BX122" s="1035"/>
      <c r="BY122" s="1035"/>
      <c r="BZ122" s="1035"/>
      <c r="CA122" s="1035">
        <v>3595599</v>
      </c>
      <c r="CB122" s="1035"/>
      <c r="CC122" s="1035"/>
      <c r="CD122" s="1035"/>
      <c r="CE122" s="1035"/>
      <c r="CF122" s="987"/>
      <c r="CG122" s="988"/>
      <c r="CH122" s="988"/>
      <c r="CI122" s="988"/>
      <c r="CJ122" s="989"/>
      <c r="CK122" s="1016"/>
      <c r="CL122" s="1017"/>
      <c r="CM122" s="1017"/>
      <c r="CN122" s="1017"/>
      <c r="CO122" s="1018"/>
      <c r="CP122" s="1007" t="s">
        <v>437</v>
      </c>
      <c r="CQ122" s="1008"/>
      <c r="CR122" s="1008"/>
      <c r="CS122" s="1008"/>
      <c r="CT122" s="1008"/>
      <c r="CU122" s="1008"/>
      <c r="CV122" s="1008"/>
      <c r="CW122" s="1008"/>
      <c r="CX122" s="1008"/>
      <c r="CY122" s="1008"/>
      <c r="CZ122" s="1008"/>
      <c r="DA122" s="1008"/>
      <c r="DB122" s="1008"/>
      <c r="DC122" s="1008"/>
      <c r="DD122" s="1008"/>
      <c r="DE122" s="1008"/>
      <c r="DF122" s="1009"/>
      <c r="DG122" s="919" t="s">
        <v>438</v>
      </c>
      <c r="DH122" s="920"/>
      <c r="DI122" s="920"/>
      <c r="DJ122" s="920"/>
      <c r="DK122" s="920"/>
      <c r="DL122" s="920" t="s">
        <v>438</v>
      </c>
      <c r="DM122" s="920"/>
      <c r="DN122" s="920"/>
      <c r="DO122" s="920"/>
      <c r="DP122" s="920"/>
      <c r="DQ122" s="920" t="s">
        <v>438</v>
      </c>
      <c r="DR122" s="920"/>
      <c r="DS122" s="920"/>
      <c r="DT122" s="920"/>
      <c r="DU122" s="920"/>
      <c r="DV122" s="921" t="s">
        <v>438</v>
      </c>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438</v>
      </c>
      <c r="AB123" s="959"/>
      <c r="AC123" s="959"/>
      <c r="AD123" s="959"/>
      <c r="AE123" s="960"/>
      <c r="AF123" s="961" t="s">
        <v>438</v>
      </c>
      <c r="AG123" s="959"/>
      <c r="AH123" s="959"/>
      <c r="AI123" s="959"/>
      <c r="AJ123" s="960"/>
      <c r="AK123" s="961" t="s">
        <v>438</v>
      </c>
      <c r="AL123" s="959"/>
      <c r="AM123" s="959"/>
      <c r="AN123" s="959"/>
      <c r="AO123" s="960"/>
      <c r="AP123" s="962" t="s">
        <v>438</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438</v>
      </c>
      <c r="BR123" s="1027"/>
      <c r="BS123" s="1027"/>
      <c r="BT123" s="1027"/>
      <c r="BU123" s="1027"/>
      <c r="BV123" s="1027" t="s">
        <v>438</v>
      </c>
      <c r="BW123" s="1027"/>
      <c r="BX123" s="1027"/>
      <c r="BY123" s="1027"/>
      <c r="BZ123" s="1027"/>
      <c r="CA123" s="1027" t="s">
        <v>438</v>
      </c>
      <c r="CB123" s="1027"/>
      <c r="CC123" s="1027"/>
      <c r="CD123" s="1027"/>
      <c r="CE123" s="1027"/>
      <c r="CF123" s="1028"/>
      <c r="CG123" s="1029"/>
      <c r="CH123" s="1029"/>
      <c r="CI123" s="1029"/>
      <c r="CJ123" s="1030"/>
      <c r="CK123" s="1016"/>
      <c r="CL123" s="1017"/>
      <c r="CM123" s="1017"/>
      <c r="CN123" s="1017"/>
      <c r="CO123" s="1018"/>
      <c r="CP123" s="1007" t="s">
        <v>440</v>
      </c>
      <c r="CQ123" s="1008"/>
      <c r="CR123" s="1008"/>
      <c r="CS123" s="1008"/>
      <c r="CT123" s="1008"/>
      <c r="CU123" s="1008"/>
      <c r="CV123" s="1008"/>
      <c r="CW123" s="1008"/>
      <c r="CX123" s="1008"/>
      <c r="CY123" s="1008"/>
      <c r="CZ123" s="1008"/>
      <c r="DA123" s="1008"/>
      <c r="DB123" s="1008"/>
      <c r="DC123" s="1008"/>
      <c r="DD123" s="1008"/>
      <c r="DE123" s="1008"/>
      <c r="DF123" s="1009"/>
      <c r="DG123" s="958" t="s">
        <v>438</v>
      </c>
      <c r="DH123" s="959"/>
      <c r="DI123" s="959"/>
      <c r="DJ123" s="959"/>
      <c r="DK123" s="960"/>
      <c r="DL123" s="961" t="s">
        <v>438</v>
      </c>
      <c r="DM123" s="959"/>
      <c r="DN123" s="959"/>
      <c r="DO123" s="959"/>
      <c r="DP123" s="960"/>
      <c r="DQ123" s="961" t="s">
        <v>438</v>
      </c>
      <c r="DR123" s="959"/>
      <c r="DS123" s="959"/>
      <c r="DT123" s="959"/>
      <c r="DU123" s="960"/>
      <c r="DV123" s="962" t="s">
        <v>438</v>
      </c>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438</v>
      </c>
      <c r="AB124" s="959"/>
      <c r="AC124" s="959"/>
      <c r="AD124" s="959"/>
      <c r="AE124" s="960"/>
      <c r="AF124" s="961" t="s">
        <v>438</v>
      </c>
      <c r="AG124" s="959"/>
      <c r="AH124" s="959"/>
      <c r="AI124" s="959"/>
      <c r="AJ124" s="960"/>
      <c r="AK124" s="961" t="s">
        <v>438</v>
      </c>
      <c r="AL124" s="959"/>
      <c r="AM124" s="959"/>
      <c r="AN124" s="959"/>
      <c r="AO124" s="960"/>
      <c r="AP124" s="962" t="s">
        <v>438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438</v>
      </c>
      <c r="DH124" s="998"/>
      <c r="DI124" s="998"/>
      <c r="DJ124" s="998"/>
      <c r="DK124" s="999"/>
      <c r="DL124" s="1000" t="s">
        <v>438</v>
      </c>
      <c r="DM124" s="998"/>
      <c r="DN124" s="998"/>
      <c r="DO124" s="998"/>
      <c r="DP124" s="999"/>
      <c r="DQ124" s="1000" t="s">
        <v>438</v>
      </c>
      <c r="DR124" s="998"/>
      <c r="DS124" s="998"/>
      <c r="DT124" s="998"/>
      <c r="DU124" s="999"/>
      <c r="DV124" s="1001" t="s">
        <v>438</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438</v>
      </c>
      <c r="AB125" s="959"/>
      <c r="AC125" s="959"/>
      <c r="AD125" s="959"/>
      <c r="AE125" s="960"/>
      <c r="AF125" s="961" t="s">
        <v>438</v>
      </c>
      <c r="AG125" s="959"/>
      <c r="AH125" s="959"/>
      <c r="AI125" s="959"/>
      <c r="AJ125" s="960"/>
      <c r="AK125" s="961" t="s">
        <v>438</v>
      </c>
      <c r="AL125" s="959"/>
      <c r="AM125" s="959"/>
      <c r="AN125" s="959"/>
      <c r="AO125" s="960"/>
      <c r="AP125" s="962" t="s">
        <v>438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438</v>
      </c>
      <c r="DH125" s="927"/>
      <c r="DI125" s="927"/>
      <c r="DJ125" s="927"/>
      <c r="DK125" s="927"/>
      <c r="DL125" s="927" t="s">
        <v>438</v>
      </c>
      <c r="DM125" s="927"/>
      <c r="DN125" s="927"/>
      <c r="DO125" s="927"/>
      <c r="DP125" s="927"/>
      <c r="DQ125" s="927" t="s">
        <v>438</v>
      </c>
      <c r="DR125" s="927"/>
      <c r="DS125" s="927"/>
      <c r="DT125" s="927"/>
      <c r="DU125" s="927"/>
      <c r="DV125" s="928" t="s">
        <v>438</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438</v>
      </c>
      <c r="AB126" s="959"/>
      <c r="AC126" s="959"/>
      <c r="AD126" s="959"/>
      <c r="AE126" s="960"/>
      <c r="AF126" s="961" t="s">
        <v>438</v>
      </c>
      <c r="AG126" s="959"/>
      <c r="AH126" s="959"/>
      <c r="AI126" s="959"/>
      <c r="AJ126" s="960"/>
      <c r="AK126" s="961" t="s">
        <v>438</v>
      </c>
      <c r="AL126" s="959"/>
      <c r="AM126" s="959"/>
      <c r="AN126" s="959"/>
      <c r="AO126" s="960"/>
      <c r="AP126" s="962" t="s">
        <v>438</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438</v>
      </c>
      <c r="DH126" s="920"/>
      <c r="DI126" s="920"/>
      <c r="DJ126" s="920"/>
      <c r="DK126" s="920"/>
      <c r="DL126" s="920" t="s">
        <v>438</v>
      </c>
      <c r="DM126" s="920"/>
      <c r="DN126" s="920"/>
      <c r="DO126" s="920"/>
      <c r="DP126" s="920"/>
      <c r="DQ126" s="920" t="s">
        <v>438</v>
      </c>
      <c r="DR126" s="920"/>
      <c r="DS126" s="920"/>
      <c r="DT126" s="920"/>
      <c r="DU126" s="920"/>
      <c r="DV126" s="921" t="s">
        <v>438</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470</v>
      </c>
      <c r="AB127" s="959"/>
      <c r="AC127" s="959"/>
      <c r="AD127" s="959"/>
      <c r="AE127" s="960"/>
      <c r="AF127" s="961">
        <v>439</v>
      </c>
      <c r="AG127" s="959"/>
      <c r="AH127" s="959"/>
      <c r="AI127" s="959"/>
      <c r="AJ127" s="960"/>
      <c r="AK127" s="961" t="s">
        <v>438</v>
      </c>
      <c r="AL127" s="959"/>
      <c r="AM127" s="959"/>
      <c r="AN127" s="959"/>
      <c r="AO127" s="960"/>
      <c r="AP127" s="962" t="s">
        <v>438</v>
      </c>
      <c r="AQ127" s="963"/>
      <c r="AR127" s="963"/>
      <c r="AS127" s="963"/>
      <c r="AT127" s="964"/>
      <c r="AU127" s="233"/>
      <c r="AV127" s="233"/>
      <c r="AW127" s="233"/>
      <c r="AX127" s="886" t="s">
        <v>450</v>
      </c>
      <c r="AY127" s="887"/>
      <c r="AZ127" s="887"/>
      <c r="BA127" s="887"/>
      <c r="BB127" s="887"/>
      <c r="BC127" s="887"/>
      <c r="BD127" s="887"/>
      <c r="BE127" s="888"/>
      <c r="BF127" s="1041" t="s">
        <v>438</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452</v>
      </c>
      <c r="DH127" s="1048"/>
      <c r="DI127" s="1048"/>
      <c r="DJ127" s="1048"/>
      <c r="DK127" s="1048"/>
      <c r="DL127" s="1048" t="s">
        <v>107</v>
      </c>
      <c r="DM127" s="1048"/>
      <c r="DN127" s="1048"/>
      <c r="DO127" s="1048"/>
      <c r="DP127" s="1048"/>
      <c r="DQ127" s="1048" t="s">
        <v>107</v>
      </c>
      <c r="DR127" s="1048"/>
      <c r="DS127" s="1048"/>
      <c r="DT127" s="1048"/>
      <c r="DU127" s="1048"/>
      <c r="DV127" s="1049" t="s">
        <v>107</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75">
        <v>4737</v>
      </c>
      <c r="AB128" s="1076"/>
      <c r="AC128" s="1076"/>
      <c r="AD128" s="1076"/>
      <c r="AE128" s="1077"/>
      <c r="AF128" s="1078">
        <v>4737</v>
      </c>
      <c r="AG128" s="1076"/>
      <c r="AH128" s="1076"/>
      <c r="AI128" s="1076"/>
      <c r="AJ128" s="1077"/>
      <c r="AK128" s="1078">
        <v>5731</v>
      </c>
      <c r="AL128" s="1076"/>
      <c r="AM128" s="1076"/>
      <c r="AN128" s="1076"/>
      <c r="AO128" s="1077"/>
      <c r="AP128" s="1079"/>
      <c r="AQ128" s="1080"/>
      <c r="AR128" s="1080"/>
      <c r="AS128" s="1080"/>
      <c r="AT128" s="1081"/>
      <c r="AU128" s="235"/>
      <c r="AV128" s="235"/>
      <c r="AW128" s="235"/>
      <c r="AX128" s="1054" t="s">
        <v>455</v>
      </c>
      <c r="AY128" s="950"/>
      <c r="AZ128" s="950"/>
      <c r="BA128" s="950"/>
      <c r="BB128" s="950"/>
      <c r="BC128" s="950"/>
      <c r="BD128" s="950"/>
      <c r="BE128" s="951"/>
      <c r="BF128" s="1066" t="s">
        <v>456</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88</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1591322</v>
      </c>
      <c r="AB129" s="959"/>
      <c r="AC129" s="959"/>
      <c r="AD129" s="959"/>
      <c r="AE129" s="960"/>
      <c r="AF129" s="961">
        <v>1397092</v>
      </c>
      <c r="AG129" s="959"/>
      <c r="AH129" s="959"/>
      <c r="AI129" s="959"/>
      <c r="AJ129" s="960"/>
      <c r="AK129" s="961">
        <v>1450115</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4.2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202649</v>
      </c>
      <c r="AB130" s="959"/>
      <c r="AC130" s="959"/>
      <c r="AD130" s="959"/>
      <c r="AE130" s="960"/>
      <c r="AF130" s="961">
        <v>185915</v>
      </c>
      <c r="AG130" s="959"/>
      <c r="AH130" s="959"/>
      <c r="AI130" s="959"/>
      <c r="AJ130" s="960"/>
      <c r="AK130" s="961">
        <v>177696</v>
      </c>
      <c r="AL130" s="959"/>
      <c r="AM130" s="959"/>
      <c r="AN130" s="959"/>
      <c r="AO130" s="960"/>
      <c r="AP130" s="1063"/>
      <c r="AQ130" s="1064"/>
      <c r="AR130" s="1064"/>
      <c r="AS130" s="1064"/>
      <c r="AT130" s="1065"/>
      <c r="AU130" s="235"/>
      <c r="AV130" s="235"/>
      <c r="AW130" s="235"/>
      <c r="AX130" s="1099" t="s">
        <v>461</v>
      </c>
      <c r="AY130" s="1045"/>
      <c r="AZ130" s="1045"/>
      <c r="BA130" s="1045"/>
      <c r="BB130" s="1045"/>
      <c r="BC130" s="1045"/>
      <c r="BD130" s="1045"/>
      <c r="BE130" s="1046"/>
      <c r="BF130" s="1100" t="s">
        <v>404</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462</v>
      </c>
      <c r="X131" s="1109"/>
      <c r="Y131" s="1109"/>
      <c r="Z131" s="1110"/>
      <c r="AA131" s="997">
        <v>1388673</v>
      </c>
      <c r="AB131" s="998"/>
      <c r="AC131" s="998"/>
      <c r="AD131" s="998"/>
      <c r="AE131" s="999"/>
      <c r="AF131" s="1000">
        <v>1211177</v>
      </c>
      <c r="AG131" s="998"/>
      <c r="AH131" s="998"/>
      <c r="AI131" s="998"/>
      <c r="AJ131" s="999"/>
      <c r="AK131" s="1000">
        <v>1272419</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463</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464</v>
      </c>
      <c r="W132" s="1087"/>
      <c r="X132" s="1087"/>
      <c r="Y132" s="1087"/>
      <c r="Z132" s="1088"/>
      <c r="AA132" s="1089">
        <v>4.502643891</v>
      </c>
      <c r="AB132" s="1090"/>
      <c r="AC132" s="1090"/>
      <c r="AD132" s="1090"/>
      <c r="AE132" s="1091"/>
      <c r="AF132" s="1092">
        <v>3.7474291540000002</v>
      </c>
      <c r="AG132" s="1090"/>
      <c r="AH132" s="1090"/>
      <c r="AI132" s="1090"/>
      <c r="AJ132" s="1091"/>
      <c r="AK132" s="1092">
        <v>4.4772987510000002</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465</v>
      </c>
      <c r="W133" s="1094"/>
      <c r="X133" s="1094"/>
      <c r="Y133" s="1094"/>
      <c r="Z133" s="1095"/>
      <c r="AA133" s="1096">
        <v>4.5</v>
      </c>
      <c r="AB133" s="1097"/>
      <c r="AC133" s="1097"/>
      <c r="AD133" s="1097"/>
      <c r="AE133" s="1098"/>
      <c r="AF133" s="1096">
        <v>4.0999999999999996</v>
      </c>
      <c r="AG133" s="1097"/>
      <c r="AH133" s="1097"/>
      <c r="AI133" s="1097"/>
      <c r="AJ133" s="1098"/>
      <c r="AK133" s="1096">
        <v>4.2</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Z52"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Y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363331</v>
      </c>
      <c r="L9" s="264">
        <v>315940</v>
      </c>
      <c r="M9" s="265">
        <v>187155</v>
      </c>
      <c r="N9" s="266">
        <v>68.8</v>
      </c>
    </row>
    <row r="10" spans="1:16">
      <c r="A10" s="248"/>
      <c r="B10" s="244"/>
      <c r="C10" s="244"/>
      <c r="D10" s="244"/>
      <c r="E10" s="244"/>
      <c r="F10" s="244"/>
      <c r="G10" s="1119" t="s">
        <v>474</v>
      </c>
      <c r="H10" s="1120"/>
      <c r="I10" s="1120"/>
      <c r="J10" s="1121"/>
      <c r="K10" s="267">
        <v>16046</v>
      </c>
      <c r="L10" s="268">
        <v>13953</v>
      </c>
      <c r="M10" s="269">
        <v>20525</v>
      </c>
      <c r="N10" s="270">
        <v>-32</v>
      </c>
    </row>
    <row r="11" spans="1:16" ht="13.5" customHeight="1">
      <c r="A11" s="248"/>
      <c r="B11" s="244"/>
      <c r="C11" s="244"/>
      <c r="D11" s="244"/>
      <c r="E11" s="244"/>
      <c r="F11" s="244"/>
      <c r="G11" s="1119" t="s">
        <v>475</v>
      </c>
      <c r="H11" s="1120"/>
      <c r="I11" s="1120"/>
      <c r="J11" s="1121"/>
      <c r="K11" s="267">
        <v>105665</v>
      </c>
      <c r="L11" s="268">
        <v>91883</v>
      </c>
      <c r="M11" s="269">
        <v>27959</v>
      </c>
      <c r="N11" s="270">
        <v>228.6</v>
      </c>
    </row>
    <row r="12" spans="1:16" ht="13.5" customHeight="1">
      <c r="A12" s="248"/>
      <c r="B12" s="244"/>
      <c r="C12" s="244"/>
      <c r="D12" s="244"/>
      <c r="E12" s="244"/>
      <c r="F12" s="244"/>
      <c r="G12" s="1119" t="s">
        <v>476</v>
      </c>
      <c r="H12" s="1120"/>
      <c r="I12" s="1120"/>
      <c r="J12" s="1121"/>
      <c r="K12" s="267" t="s">
        <v>477</v>
      </c>
      <c r="L12" s="268" t="s">
        <v>477</v>
      </c>
      <c r="M12" s="269">
        <v>2910</v>
      </c>
      <c r="N12" s="270" t="s">
        <v>477</v>
      </c>
    </row>
    <row r="13" spans="1:16" ht="13.5" customHeight="1">
      <c r="A13" s="248"/>
      <c r="B13" s="244"/>
      <c r="C13" s="244"/>
      <c r="D13" s="244"/>
      <c r="E13" s="244"/>
      <c r="F13" s="244"/>
      <c r="G13" s="1119" t="s">
        <v>478</v>
      </c>
      <c r="H13" s="1120"/>
      <c r="I13" s="1120"/>
      <c r="J13" s="1121"/>
      <c r="K13" s="267" t="s">
        <v>477</v>
      </c>
      <c r="L13" s="268" t="s">
        <v>477</v>
      </c>
      <c r="M13" s="269" t="s">
        <v>477</v>
      </c>
      <c r="N13" s="270" t="s">
        <v>477</v>
      </c>
    </row>
    <row r="14" spans="1:16" ht="13.5" customHeight="1">
      <c r="A14" s="248"/>
      <c r="B14" s="244"/>
      <c r="C14" s="244"/>
      <c r="D14" s="244"/>
      <c r="E14" s="244"/>
      <c r="F14" s="244"/>
      <c r="G14" s="1119" t="s">
        <v>479</v>
      </c>
      <c r="H14" s="1120"/>
      <c r="I14" s="1120"/>
      <c r="J14" s="1121"/>
      <c r="K14" s="267">
        <v>35028</v>
      </c>
      <c r="L14" s="268">
        <v>30459</v>
      </c>
      <c r="M14" s="269">
        <v>9160</v>
      </c>
      <c r="N14" s="270">
        <v>232.5</v>
      </c>
    </row>
    <row r="15" spans="1:16" ht="13.5" customHeight="1">
      <c r="A15" s="248"/>
      <c r="B15" s="244"/>
      <c r="C15" s="244"/>
      <c r="D15" s="244"/>
      <c r="E15" s="244"/>
      <c r="F15" s="244"/>
      <c r="G15" s="1119" t="s">
        <v>480</v>
      </c>
      <c r="H15" s="1120"/>
      <c r="I15" s="1120"/>
      <c r="J15" s="1121"/>
      <c r="K15" s="267">
        <v>27745</v>
      </c>
      <c r="L15" s="268">
        <v>24126</v>
      </c>
      <c r="M15" s="269">
        <v>4580</v>
      </c>
      <c r="N15" s="270">
        <v>426.8</v>
      </c>
    </row>
    <row r="16" spans="1:16">
      <c r="A16" s="248"/>
      <c r="B16" s="244"/>
      <c r="C16" s="244"/>
      <c r="D16" s="244"/>
      <c r="E16" s="244"/>
      <c r="F16" s="244"/>
      <c r="G16" s="1122" t="s">
        <v>481</v>
      </c>
      <c r="H16" s="1123"/>
      <c r="I16" s="1123"/>
      <c r="J16" s="1124"/>
      <c r="K16" s="268">
        <v>-34342</v>
      </c>
      <c r="L16" s="268">
        <v>-29863</v>
      </c>
      <c r="M16" s="269">
        <v>-19254</v>
      </c>
      <c r="N16" s="270">
        <v>55.1</v>
      </c>
    </row>
    <row r="17" spans="1:16">
      <c r="A17" s="248"/>
      <c r="B17" s="244"/>
      <c r="C17" s="244"/>
      <c r="D17" s="244"/>
      <c r="E17" s="244"/>
      <c r="F17" s="244"/>
      <c r="G17" s="1122" t="s">
        <v>167</v>
      </c>
      <c r="H17" s="1123"/>
      <c r="I17" s="1123"/>
      <c r="J17" s="1124"/>
      <c r="K17" s="268">
        <v>513473</v>
      </c>
      <c r="L17" s="268">
        <v>446498</v>
      </c>
      <c r="M17" s="269">
        <v>233033</v>
      </c>
      <c r="N17" s="270">
        <v>91.6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31.3</v>
      </c>
      <c r="L21" s="281">
        <v>21.21</v>
      </c>
      <c r="M21" s="282">
        <v>10.09</v>
      </c>
      <c r="N21" s="249"/>
      <c r="O21" s="283"/>
      <c r="P21" s="279"/>
    </row>
    <row r="22" spans="1:16" s="284" customFormat="1">
      <c r="A22" s="279"/>
      <c r="B22" s="249"/>
      <c r="C22" s="249"/>
      <c r="D22" s="249"/>
      <c r="E22" s="249"/>
      <c r="F22" s="249"/>
      <c r="G22" s="1114" t="s">
        <v>487</v>
      </c>
      <c r="H22" s="1115"/>
      <c r="I22" s="1115"/>
      <c r="J22" s="1116"/>
      <c r="K22" s="285">
        <v>98.7</v>
      </c>
      <c r="L22" s="286">
        <v>95.4</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491</v>
      </c>
      <c r="H32" s="1131"/>
      <c r="I32" s="1131"/>
      <c r="J32" s="1132"/>
      <c r="K32" s="294">
        <v>190067</v>
      </c>
      <c r="L32" s="294">
        <v>165276</v>
      </c>
      <c r="M32" s="295">
        <v>137219</v>
      </c>
      <c r="N32" s="296">
        <v>20.399999999999999</v>
      </c>
    </row>
    <row r="33" spans="1:16" ht="13.5" customHeight="1">
      <c r="A33" s="248"/>
      <c r="B33" s="244"/>
      <c r="C33" s="244"/>
      <c r="D33" s="244"/>
      <c r="E33" s="244"/>
      <c r="F33" s="244"/>
      <c r="G33" s="1130" t="s">
        <v>492</v>
      </c>
      <c r="H33" s="1131"/>
      <c r="I33" s="1131"/>
      <c r="J33" s="1132"/>
      <c r="K33" s="294" t="s">
        <v>477</v>
      </c>
      <c r="L33" s="294" t="s">
        <v>477</v>
      </c>
      <c r="M33" s="295" t="s">
        <v>477</v>
      </c>
      <c r="N33" s="296" t="s">
        <v>477</v>
      </c>
    </row>
    <row r="34" spans="1:16" ht="27" customHeight="1">
      <c r="A34" s="248"/>
      <c r="B34" s="244"/>
      <c r="C34" s="244"/>
      <c r="D34" s="244"/>
      <c r="E34" s="244"/>
      <c r="F34" s="244"/>
      <c r="G34" s="1130" t="s">
        <v>493</v>
      </c>
      <c r="H34" s="1131"/>
      <c r="I34" s="1131"/>
      <c r="J34" s="1132"/>
      <c r="K34" s="294" t="s">
        <v>477</v>
      </c>
      <c r="L34" s="294" t="s">
        <v>477</v>
      </c>
      <c r="M34" s="295">
        <v>4</v>
      </c>
      <c r="N34" s="296" t="s">
        <v>477</v>
      </c>
    </row>
    <row r="35" spans="1:16" ht="27" customHeight="1">
      <c r="A35" s="248"/>
      <c r="B35" s="244"/>
      <c r="C35" s="244"/>
      <c r="D35" s="244"/>
      <c r="E35" s="244"/>
      <c r="F35" s="244"/>
      <c r="G35" s="1130" t="s">
        <v>494</v>
      </c>
      <c r="H35" s="1131"/>
      <c r="I35" s="1131"/>
      <c r="J35" s="1132"/>
      <c r="K35" s="294">
        <v>29959</v>
      </c>
      <c r="L35" s="294">
        <v>26051</v>
      </c>
      <c r="M35" s="295">
        <v>30414</v>
      </c>
      <c r="N35" s="296">
        <v>-14.3</v>
      </c>
    </row>
    <row r="36" spans="1:16" ht="27" customHeight="1">
      <c r="A36" s="248"/>
      <c r="B36" s="244"/>
      <c r="C36" s="244"/>
      <c r="D36" s="244"/>
      <c r="E36" s="244"/>
      <c r="F36" s="244"/>
      <c r="G36" s="1130" t="s">
        <v>495</v>
      </c>
      <c r="H36" s="1131"/>
      <c r="I36" s="1131"/>
      <c r="J36" s="1132"/>
      <c r="K36" s="294">
        <v>20371</v>
      </c>
      <c r="L36" s="294">
        <v>17714</v>
      </c>
      <c r="M36" s="295">
        <v>5195</v>
      </c>
      <c r="N36" s="296">
        <v>241</v>
      </c>
    </row>
    <row r="37" spans="1:16" ht="13.5" customHeight="1">
      <c r="A37" s="248"/>
      <c r="B37" s="244"/>
      <c r="C37" s="244"/>
      <c r="D37" s="244"/>
      <c r="E37" s="244"/>
      <c r="F37" s="244"/>
      <c r="G37" s="1130" t="s">
        <v>496</v>
      </c>
      <c r="H37" s="1131"/>
      <c r="I37" s="1131"/>
      <c r="J37" s="1132"/>
      <c r="K37" s="294" t="s">
        <v>477</v>
      </c>
      <c r="L37" s="294" t="s">
        <v>477</v>
      </c>
      <c r="M37" s="295">
        <v>2257</v>
      </c>
      <c r="N37" s="296" t="s">
        <v>477</v>
      </c>
    </row>
    <row r="38" spans="1:16" ht="27" customHeight="1">
      <c r="A38" s="248"/>
      <c r="B38" s="244"/>
      <c r="C38" s="244"/>
      <c r="D38" s="244"/>
      <c r="E38" s="244"/>
      <c r="F38" s="244"/>
      <c r="G38" s="1133" t="s">
        <v>497</v>
      </c>
      <c r="H38" s="1134"/>
      <c r="I38" s="1134"/>
      <c r="J38" s="1135"/>
      <c r="K38" s="297" t="s">
        <v>477</v>
      </c>
      <c r="L38" s="297" t="s">
        <v>477</v>
      </c>
      <c r="M38" s="298">
        <v>40</v>
      </c>
      <c r="N38" s="299" t="s">
        <v>477</v>
      </c>
      <c r="O38" s="293"/>
    </row>
    <row r="39" spans="1:16">
      <c r="A39" s="248"/>
      <c r="B39" s="244"/>
      <c r="C39" s="244"/>
      <c r="D39" s="244"/>
      <c r="E39" s="244"/>
      <c r="F39" s="244"/>
      <c r="G39" s="1133" t="s">
        <v>498</v>
      </c>
      <c r="H39" s="1134"/>
      <c r="I39" s="1134"/>
      <c r="J39" s="1135"/>
      <c r="K39" s="300">
        <v>-5731</v>
      </c>
      <c r="L39" s="300">
        <v>-4983</v>
      </c>
      <c r="M39" s="301">
        <v>-7960</v>
      </c>
      <c r="N39" s="302">
        <v>-37.4</v>
      </c>
      <c r="O39" s="293"/>
    </row>
    <row r="40" spans="1:16" ht="27" customHeight="1">
      <c r="A40" s="248"/>
      <c r="B40" s="244"/>
      <c r="C40" s="244"/>
      <c r="D40" s="244"/>
      <c r="E40" s="244"/>
      <c r="F40" s="244"/>
      <c r="G40" s="1130" t="s">
        <v>499</v>
      </c>
      <c r="H40" s="1131"/>
      <c r="I40" s="1131"/>
      <c r="J40" s="1132"/>
      <c r="K40" s="300">
        <v>-177696</v>
      </c>
      <c r="L40" s="300">
        <v>-154518</v>
      </c>
      <c r="M40" s="301">
        <v>-124831</v>
      </c>
      <c r="N40" s="302">
        <v>23.8</v>
      </c>
      <c r="O40" s="293"/>
    </row>
    <row r="41" spans="1:16">
      <c r="A41" s="248"/>
      <c r="B41" s="244"/>
      <c r="C41" s="244"/>
      <c r="D41" s="244"/>
      <c r="E41" s="244"/>
      <c r="F41" s="244"/>
      <c r="G41" s="1136" t="s">
        <v>278</v>
      </c>
      <c r="H41" s="1137"/>
      <c r="I41" s="1137"/>
      <c r="J41" s="1138"/>
      <c r="K41" s="294">
        <v>56970</v>
      </c>
      <c r="L41" s="300">
        <v>49539</v>
      </c>
      <c r="M41" s="301">
        <v>42339</v>
      </c>
      <c r="N41" s="302">
        <v>17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468</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203420</v>
      </c>
      <c r="J51" s="320">
        <v>173567</v>
      </c>
      <c r="K51" s="321">
        <v>-15.7</v>
      </c>
      <c r="L51" s="322">
        <v>216155</v>
      </c>
      <c r="M51" s="323">
        <v>-35.299999999999997</v>
      </c>
      <c r="N51" s="324">
        <v>19.600000000000001</v>
      </c>
    </row>
    <row r="52" spans="1:14">
      <c r="A52" s="248"/>
      <c r="B52" s="244"/>
      <c r="C52" s="244"/>
      <c r="D52" s="244"/>
      <c r="E52" s="244"/>
      <c r="F52" s="244"/>
      <c r="G52" s="325"/>
      <c r="H52" s="326" t="s">
        <v>510</v>
      </c>
      <c r="I52" s="327">
        <v>180656</v>
      </c>
      <c r="J52" s="328">
        <v>154143</v>
      </c>
      <c r="K52" s="329">
        <v>-6.6</v>
      </c>
      <c r="L52" s="330">
        <v>108827</v>
      </c>
      <c r="M52" s="331">
        <v>-19.600000000000001</v>
      </c>
      <c r="N52" s="332">
        <v>13</v>
      </c>
    </row>
    <row r="53" spans="1:14">
      <c r="A53" s="248"/>
      <c r="B53" s="244"/>
      <c r="C53" s="244"/>
      <c r="D53" s="244"/>
      <c r="E53" s="244"/>
      <c r="F53" s="244"/>
      <c r="G53" s="310" t="s">
        <v>511</v>
      </c>
      <c r="H53" s="311"/>
      <c r="I53" s="319">
        <v>290230</v>
      </c>
      <c r="J53" s="320">
        <v>247637</v>
      </c>
      <c r="K53" s="321">
        <v>42.7</v>
      </c>
      <c r="L53" s="322">
        <v>228305</v>
      </c>
      <c r="M53" s="323">
        <v>5.6</v>
      </c>
      <c r="N53" s="324">
        <v>37.1</v>
      </c>
    </row>
    <row r="54" spans="1:14">
      <c r="A54" s="248"/>
      <c r="B54" s="244"/>
      <c r="C54" s="244"/>
      <c r="D54" s="244"/>
      <c r="E54" s="244"/>
      <c r="F54" s="244"/>
      <c r="G54" s="325"/>
      <c r="H54" s="326" t="s">
        <v>510</v>
      </c>
      <c r="I54" s="327">
        <v>202949</v>
      </c>
      <c r="J54" s="328">
        <v>173165</v>
      </c>
      <c r="K54" s="329">
        <v>12.3</v>
      </c>
      <c r="L54" s="330">
        <v>86611</v>
      </c>
      <c r="M54" s="331">
        <v>-20.399999999999999</v>
      </c>
      <c r="N54" s="332">
        <v>32.700000000000003</v>
      </c>
    </row>
    <row r="55" spans="1:14">
      <c r="A55" s="248"/>
      <c r="B55" s="244"/>
      <c r="C55" s="244"/>
      <c r="D55" s="244"/>
      <c r="E55" s="244"/>
      <c r="F55" s="244"/>
      <c r="G55" s="310" t="s">
        <v>512</v>
      </c>
      <c r="H55" s="311"/>
      <c r="I55" s="319">
        <v>485560</v>
      </c>
      <c r="J55" s="320">
        <v>424812</v>
      </c>
      <c r="K55" s="321">
        <v>71.5</v>
      </c>
      <c r="L55" s="322">
        <v>316331</v>
      </c>
      <c r="M55" s="323">
        <v>38.6</v>
      </c>
      <c r="N55" s="324">
        <v>32.9</v>
      </c>
    </row>
    <row r="56" spans="1:14">
      <c r="A56" s="248"/>
      <c r="B56" s="244"/>
      <c r="C56" s="244"/>
      <c r="D56" s="244"/>
      <c r="E56" s="244"/>
      <c r="F56" s="244"/>
      <c r="G56" s="325"/>
      <c r="H56" s="326" t="s">
        <v>510</v>
      </c>
      <c r="I56" s="327">
        <v>442456</v>
      </c>
      <c r="J56" s="328">
        <v>387101</v>
      </c>
      <c r="K56" s="329">
        <v>123.5</v>
      </c>
      <c r="L56" s="330">
        <v>106387</v>
      </c>
      <c r="M56" s="331">
        <v>22.8</v>
      </c>
      <c r="N56" s="332">
        <v>100.7</v>
      </c>
    </row>
    <row r="57" spans="1:14">
      <c r="A57" s="248"/>
      <c r="B57" s="244"/>
      <c r="C57" s="244"/>
      <c r="D57" s="244"/>
      <c r="E57" s="244"/>
      <c r="F57" s="244"/>
      <c r="G57" s="310" t="s">
        <v>513</v>
      </c>
      <c r="H57" s="311"/>
      <c r="I57" s="319">
        <v>848431</v>
      </c>
      <c r="J57" s="320">
        <v>744891</v>
      </c>
      <c r="K57" s="321">
        <v>75.3</v>
      </c>
      <c r="L57" s="322">
        <v>333013</v>
      </c>
      <c r="M57" s="323">
        <v>5.3</v>
      </c>
      <c r="N57" s="324">
        <v>70</v>
      </c>
    </row>
    <row r="58" spans="1:14">
      <c r="A58" s="248"/>
      <c r="B58" s="244"/>
      <c r="C58" s="244"/>
      <c r="D58" s="244"/>
      <c r="E58" s="244"/>
      <c r="F58" s="244"/>
      <c r="G58" s="325"/>
      <c r="H58" s="326" t="s">
        <v>510</v>
      </c>
      <c r="I58" s="327">
        <v>420628</v>
      </c>
      <c r="J58" s="328">
        <v>369296</v>
      </c>
      <c r="K58" s="329">
        <v>-4.5999999999999996</v>
      </c>
      <c r="L58" s="330">
        <v>126732</v>
      </c>
      <c r="M58" s="331">
        <v>19.100000000000001</v>
      </c>
      <c r="N58" s="332">
        <v>-23.7</v>
      </c>
    </row>
    <row r="59" spans="1:14">
      <c r="A59" s="248"/>
      <c r="B59" s="244"/>
      <c r="C59" s="244"/>
      <c r="D59" s="244"/>
      <c r="E59" s="244"/>
      <c r="F59" s="244"/>
      <c r="G59" s="310" t="s">
        <v>514</v>
      </c>
      <c r="H59" s="311"/>
      <c r="I59" s="319">
        <v>264090</v>
      </c>
      <c r="J59" s="320">
        <v>229643</v>
      </c>
      <c r="K59" s="321">
        <v>-69.2</v>
      </c>
      <c r="L59" s="322">
        <v>280458</v>
      </c>
      <c r="M59" s="323">
        <v>-15.8</v>
      </c>
      <c r="N59" s="324">
        <v>-53.4</v>
      </c>
    </row>
    <row r="60" spans="1:14">
      <c r="A60" s="248"/>
      <c r="B60" s="244"/>
      <c r="C60" s="244"/>
      <c r="D60" s="244"/>
      <c r="E60" s="244"/>
      <c r="F60" s="244"/>
      <c r="G60" s="325"/>
      <c r="H60" s="326" t="s">
        <v>510</v>
      </c>
      <c r="I60" s="333">
        <v>189606</v>
      </c>
      <c r="J60" s="328">
        <v>164875</v>
      </c>
      <c r="K60" s="329">
        <v>-55.4</v>
      </c>
      <c r="L60" s="330">
        <v>127286</v>
      </c>
      <c r="M60" s="331">
        <v>0.4</v>
      </c>
      <c r="N60" s="332">
        <v>-55.8</v>
      </c>
    </row>
    <row r="61" spans="1:14">
      <c r="A61" s="248"/>
      <c r="B61" s="244"/>
      <c r="C61" s="244"/>
      <c r="D61" s="244"/>
      <c r="E61" s="244"/>
      <c r="F61" s="244"/>
      <c r="G61" s="310" t="s">
        <v>515</v>
      </c>
      <c r="H61" s="334"/>
      <c r="I61" s="335">
        <v>418346</v>
      </c>
      <c r="J61" s="336">
        <v>364110</v>
      </c>
      <c r="K61" s="337">
        <v>20.9</v>
      </c>
      <c r="L61" s="338">
        <v>274852</v>
      </c>
      <c r="M61" s="339">
        <v>-0.3</v>
      </c>
      <c r="N61" s="324">
        <v>21.2</v>
      </c>
    </row>
    <row r="62" spans="1:14">
      <c r="A62" s="248"/>
      <c r="B62" s="244"/>
      <c r="C62" s="244"/>
      <c r="D62" s="244"/>
      <c r="E62" s="244"/>
      <c r="F62" s="244"/>
      <c r="G62" s="325"/>
      <c r="H62" s="326" t="s">
        <v>510</v>
      </c>
      <c r="I62" s="327">
        <v>287259</v>
      </c>
      <c r="J62" s="328">
        <v>249716</v>
      </c>
      <c r="K62" s="329">
        <v>13.8</v>
      </c>
      <c r="L62" s="330">
        <v>111169</v>
      </c>
      <c r="M62" s="331">
        <v>0.5</v>
      </c>
      <c r="N62" s="332">
        <v>13.3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K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27.19</v>
      </c>
      <c r="G47" s="12">
        <v>25.52</v>
      </c>
      <c r="H47" s="12">
        <v>26.63</v>
      </c>
      <c r="I47" s="12">
        <v>30.34</v>
      </c>
      <c r="J47" s="13">
        <v>34.18</v>
      </c>
    </row>
    <row r="48" spans="2:10" ht="57.75" customHeight="1">
      <c r="B48" s="14"/>
      <c r="C48" s="1141" t="s">
        <v>4</v>
      </c>
      <c r="D48" s="1141"/>
      <c r="E48" s="1142"/>
      <c r="F48" s="15">
        <v>7.56</v>
      </c>
      <c r="G48" s="16">
        <v>9.6199999999999992</v>
      </c>
      <c r="H48" s="16">
        <v>9.16</v>
      </c>
      <c r="I48" s="16">
        <v>11.43</v>
      </c>
      <c r="J48" s="17">
        <v>9.89</v>
      </c>
    </row>
    <row r="49" spans="2:10" ht="57.75" customHeight="1" thickBot="1">
      <c r="B49" s="18"/>
      <c r="C49" s="1143" t="s">
        <v>5</v>
      </c>
      <c r="D49" s="1143"/>
      <c r="E49" s="1144"/>
      <c r="F49" s="19">
        <v>4.47</v>
      </c>
      <c r="G49" s="20">
        <v>6.38</v>
      </c>
      <c r="H49" s="20" t="s">
        <v>522</v>
      </c>
      <c r="I49" s="20">
        <v>1</v>
      </c>
      <c r="J49" s="21">
        <v>3.83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zaimu2</cp:lastModifiedBy>
  <dcterms:created xsi:type="dcterms:W3CDTF">2017-02-15T14:32:18Z</dcterms:created>
  <dcterms:modified xsi:type="dcterms:W3CDTF">2017-03-31T02:33:39Z</dcterms:modified>
</cp:coreProperties>
</file>