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0" windowWidth="9555" windowHeight="11640"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AM35" i="9"/>
  <c r="C35" i="9"/>
  <c r="U34" i="9" s="1"/>
  <c r="U35" i="9" s="1"/>
  <c r="U36" i="9" s="1"/>
  <c r="CO34" i="9"/>
  <c r="BW34" i="9"/>
  <c r="BW35" i="9" s="1"/>
  <c r="BW36" i="9" s="1"/>
  <c r="AM34" i="9"/>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<sst xmlns="http://schemas.openxmlformats.org/spreadsheetml/2006/main" count="1079" uniqueCount="549">
  <si>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</si>
  <si>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</si>
  <si>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</si>
  <si>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</si>
  <si>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</si>
  <si>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</si>
  <si>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</si>
  <si>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</si>
  <si>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</si>
  <si>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</si>
  <si>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</si>
  <si>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</si>
  <si>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</si>
  <si>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</si>
  <si>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</si>
  <si>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</si>
  <si>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</si>
  <si>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</si>
  <si>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</si>
  <si>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</si>
  <si>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</si>
  <si>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</si>
  <si>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</si>
  <si>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</si>
  <si>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</si>
  <si>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</si>
  <si>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</si>
  <si>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</si>
  <si>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</si>
  <si>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</si>
  <si>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</si>
  <si>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</si>
  <si>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</si>
  <si>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</si>
  <si>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</si>
  <si>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</si>
  <si>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</si>
  <si>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</si>
  <si>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</si>
  <si>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</si>
  <si>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</si>
  <si>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</si>
  <si>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</si>
  <si>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</si>
  <si>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</si>
  <si>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</si>
  <si>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</si>
  <si>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</si>
  <si>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</si>
  <si>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</si>
  <si>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</si>
  <si>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</si>
  <si>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</si>
  <si>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</si>
  <si>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</si>
  <si>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</si>
  <si>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</si>
  <si>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</si>
  <si>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</si>
  <si>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</si>
  <si>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</si>
  <si>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</si>
  <si>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</si>
  <si>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</si>
  <si>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</si>
  <si>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</si>
  <si>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</si>
  <si>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</si>
  <si>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</si>
  <si>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</si>
  <si>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</si>
  <si>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</si>
  <si>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</si>
  <si>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</si>
  <si>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</si>
  <si>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</si>
  <si>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</si>
  <si>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</si>
  <si>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</si>
  <si>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</si>
  <si>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</si>
  <si>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</si>
  <si>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赤井川村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</si>
  <si>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</si>
  <si>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</si>
  <si>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</si>
  <si>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</si>
  <si>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</si>
  <si>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</si>
  <si>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</si>
  <si>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</si>
  <si>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</si>
  <si>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</si>
  <si>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</si>
  <si>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</si>
  <si>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</si>
  <si>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</si>
  <si>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</si>
  <si>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</si>
  <si>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</si>
  <si>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</si>
  <si>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</si>
  <si>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</si>
  <si>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</si>
  <si>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</si>
  <si>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</si>
  <si>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</si>
  <si>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</si>
  <si>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</si>
  <si>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</si>
  <si>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</si>
  <si>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</si>
  <si>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</si>
  <si>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</si>
  <si>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</si>
  <si>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</si>
  <si>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</si>
  <si>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</si>
  <si>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</si>
  <si>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</si>
  <si>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</si>
  <si>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</si>
  <si>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</si>
  <si>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</si>
  <si>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</si>
  <si>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</si>
  <si>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</si>
  <si>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</si>
  <si>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</si>
  <si>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</si>
  <si>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</si>
  <si>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</si>
  <si>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</si>
  <si>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</si>
  <si>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6.8</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</si>
  <si>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</si>
  <si>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</si>
  <si>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</si>
  <si>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</si>
  <si>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</si>
  <si>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</si>
  <si>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</si>
  <si>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</si>
  <si>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</si>
  <si>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</si>
  <si>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</si>
  <si>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</si>
  <si>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</si>
  <si>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</si>
  <si>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</si>
  <si>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</si>
  <si>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</si>
  <si>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</si>
  <si>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</si>
  <si>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</si>
  <si>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</si>
  <si>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</si>
  <si>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</si>
  <si>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</si>
  <si>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</si>
  <si>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</si>
  <si>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</si>
  <si>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</si>
  <si>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</si>
  <si>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</si>
  <si>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</si>
  <si>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</si>
  <si>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</si>
  <si>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</si>
  <si>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</si>
  <si>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</si>
  <si>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</si>
  <si>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</si>
  <si>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</si>
  <si>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</si>
  <si>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</si>
  <si>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</si>
  <si>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</si>
  <si>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</si>
  <si>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</si>
  <si>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</si>
  <si>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</si>
  <si>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</si>
  <si>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</si>
  <si>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</si>
  <si>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</si>
  <si>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</si>
  <si>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</si>
  <si>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</si>
  <si>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</si>
  <si>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</si>
  <si>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</si>
  <si>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</si>
  <si>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</si>
  <si>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</si>
  <si>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</si>
  <si>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</si>
  <si>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北海道赤井川村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</si>
  <si>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</si>
  <si>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</si>
  <si>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</si>
  <si>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</si>
  <si>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</si>
  <si>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</si>
  <si>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</si>
  <si>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</si>
  <si>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</si>
  <si>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</si>
  <si>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</si>
  <si>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</si>
  <si>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</si>
  <si>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</si>
  <si>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</si>
  <si>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</si>
  <si>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</si>
  <si>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</si>
  <si>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</si>
  <si>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</si>
  <si>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</si>
  <si>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</si>
  <si>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</si>
  <si>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</si>
  <si>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</si>
  <si>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</si>
  <si>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</si>
  <si>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</si>
  <si>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</si>
  <si>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</si>
  <si>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</si>
  <si>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</si>
  <si>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</si>
  <si>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</si>
  <si>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</si>
  <si>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</si>
  <si>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</si>
  <si>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</si>
  <si>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</si>
  <si>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</si>
  <si>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</si>
  <si>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</si>
  <si>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</si>
  <si>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</si>
  <si>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</si>
  <si>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</si>
  <si>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</si>
  <si>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</si>
  <si>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</si>
  <si>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</si>
  <si>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</si>
  <si>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</si>
  <si>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</si>
  <si>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</si>
  <si>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</si>
  <si>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</si>
  <si>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</si>
  <si>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</si>
  <si>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</si>
  <si>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</si>
  <si>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</si>
  <si>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</si>
  <si>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</si>
  <si>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</si>
  <si>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</si>
  <si>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</si>
  <si>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</si>
  <si>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</si>
  <si>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</si>
  <si>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</si>
  <si>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</si>
  <si>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</si>
  <si>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</si>
  <si>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</si>
  <si>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</si>
  <si>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</si>
  <si>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</si>
  <si>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</si>
  <si>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</si>
  <si>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</si>
  <si>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</si>
  <si>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</si>
  <si>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</si>
  <si>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</si>
  <si>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</si>
  <si>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</si>
  <si>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</si>
  <si>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</si>
  <si>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</si>
  <si>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</si>
  <si>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</si>
  <si>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</si>
  <si>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</si>
  <si>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</si>
  <si>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</si>
  <si>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</si>
  <si>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</si>
  <si>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</si>
  <si>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</si>
  <si>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</si>
  <si>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</si>
  <si>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</si>
  <si>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</si>
  <si>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</si>
  <si>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</si>
  <si>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</si>
  <si>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</si>
  <si>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</si>
  <si>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</si>
  <si>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</si>
  <si>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</si>
  <si>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</si>
  <si>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</si>
  <si>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</si>
  <si>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</si>
  <si>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</si>
  <si>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</si>
  <si>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t>
    <phoneticPr fontId="18"/>
  </si>
  <si>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</si>
  <si>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</si>
  <si>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</si>
  <si>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</si>
  <si>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</si>
  <si>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</si>
  <si>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</si>
  <si>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</si>
  <si>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</si>
  <si>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</si>
  <si>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</si>
  <si>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</si>
  <si>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</si>
  <si>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</si>
  <si>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</si>
  <si>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</si>
  <si>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</si>
  <si>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</si>
  <si>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</si>
  <si>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</si>
  <si>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</si>
  <si>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</si>
  <si>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</si>
  <si>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</si>
  <si>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</si>
  <si>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</si>
  <si>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</si>
  <si>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</si>
  <si>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</si>
  <si>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</si>
  <si>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</si>
  <si>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北海道赤井川村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</si>
  <si>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</si>
  <si>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</si>
  <si>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</si>
  <si>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</si>
  <si>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</si>
  <si>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</si>
  <si>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</si>
  <si>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</si>
  <si>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</si>
  <si>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</si>
  <si>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</si>
  <si>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</si>
  <si>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</si>
  <si>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</si>
  <si>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</si>
  <si>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</si>
  <si>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</si>
  <si>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</si>
  <si>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</si>
  <si>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</si>
  <si>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</si>
  <si>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</si>
  <si>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</si>
  <si>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</si>
  <si>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</si>
  <si>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</si>
  <si>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</si>
  <si>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</si>
  <si>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</si>
  <si>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</si>
  <si>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</si>
  <si>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</si>
  <si>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</si>
  <si>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</si>
  <si>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</si>
  <si>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</si>
  <si>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</si>
  <si>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</si>
  <si>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</si>
  <si>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</si>
  <si>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</si>
  <si>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</si>
  <si>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</si>
  <si>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</si>
  <si>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</si>
  <si>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</si>
  <si>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</si>
  <si>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</si>
  <si>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</si>
  <si>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</si>
  <si>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</si>
  <si>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</si>
  <si>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</si>
  <si>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</si>
  <si>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</si>
  <si>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</si>
  <si>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</si>
  <si>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</si>
  <si>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</si>
  <si>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</si>
  <si>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</si>
  <si>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</si>
  <si>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</si>
  <si>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</si>
  <si>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</si>
  <si>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</si>
  <si>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</si>
  <si>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</si>
  <si>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</si>
  <si>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</si>
  <si>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</si>
  <si>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</si>
  <si>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</si>
  <si>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</si>
  <si>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</si>
  <si>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</si>
  <si>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</si>
  <si>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</si>
  <si>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</si>
  <si>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</si>
  <si>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</si>
  <si>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</si>
  <si>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</si>
  <si>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</si>
  <si>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</si>
  <si>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</si>
  <si>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</si>
  <si>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</si>
  <si>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</si>
  <si>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</si>
  <si>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</si>
  <si>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</si>
  <si>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</si>
  <si>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</si>
  <si>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</si>
  <si>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</si>
  <si>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</si>
  <si>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</si>
  <si>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</si>
  <si>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</si>
  <si>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</si>
  <si>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</si>
  <si>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</si>
  <si>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</si>
  <si>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</si>
  <si>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</si>
  <si>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</si>
  <si>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</si>
  <si>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</si>
  <si>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</si>
  <si>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</si>
  <si>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</si>
  <si>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</si>
  <si>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</si>
  <si>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</si>
  <si>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</si>
  <si>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</si>
  <si>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</si>
  <si>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</si>
  <si>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</si>
  <si>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</si>
  <si>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</si>
  <si>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</si>
  <si>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</si>
  <si>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</si>
  <si>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</si>
  <si>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</si>
  <si>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</si>
  <si>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</si>
  <si>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</si>
  <si>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</si>
  <si>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</si>
  <si>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</si>
  <si>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</si>
  <si>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</si>
  <si>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</si>
  <si>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</si>
  <si>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</si>
  <si>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</si>
  <si>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</si>
  <si>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</si>
  <si>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</si>
  <si>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</si>
  <si>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</si>
  <si>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</si>
  <si>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</si>
  <si>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</si>
  <si>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</si>
  <si>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</si>
  <si>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</si>
  <si>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</si>
  <si>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</si>
  <si>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</si>
  <si>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</si>
  <si>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</si>
  <si>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</si>
  <si>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</si>
  <si>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</si>
  <si>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</si>
  <si>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</si>
  <si>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</si>
  <si>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</si>
  <si>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</si>
  <si>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</si>
  <si>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</si>
  <si>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</si>
  <si>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</si>
  <si>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</si>
  <si>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</si>
  <si>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</si>
  <si>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</si>
  <si>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</si>
  <si>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</si>
  <si>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</si>
  <si>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0.86</t>
  </si>
  <si>
    <t>▲ 2.85</t>
  </si>
  <si>
    <t>一般会計</t>
  </si>
  <si>
    <t>簡易水道事業特別会計</t>
  </si>
  <si>
    <t>介護保険特別会計</t>
  </si>
  <si>
    <t>国民健康保険特別会計</t>
  </si>
  <si>
    <t>後期高齢者医療特別会計</t>
  </si>
  <si>
    <t>下水道事業特別会計</t>
  </si>
  <si>
    <t>その他会計（赤字）</t>
  </si>
  <si>
    <t>その他会計（黒字）</t>
  </si>
  <si>
    <t>北後志衛生施設組合</t>
    <rPh sb="0" eb="1">
      <t>キタ</t>
    </rPh>
    <rPh sb="1" eb="3">
      <t>シリベシ</t>
    </rPh>
    <rPh sb="3" eb="5">
      <t>エイセイ</t>
    </rPh>
    <rPh sb="5" eb="7">
      <t>シセツ</t>
    </rPh>
    <rPh sb="7" eb="9">
      <t>クミアイ</t>
    </rPh>
    <phoneticPr fontId="2"/>
  </si>
  <si>
    <t>後志広域連合</t>
    <rPh sb="0" eb="2">
      <t>シリベシ</t>
    </rPh>
    <rPh sb="2" eb="4">
      <t>コウイキ</t>
    </rPh>
    <rPh sb="4" eb="6">
      <t>レンゴウ</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</si>
  <si>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</si>
  <si>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</si>
  <si>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後志養育研修センター</t>
    <rPh sb="0" eb="2">
      <t>シリベシ</t>
    </rPh>
    <rPh sb="2" eb="4">
      <t>ヨウイク</t>
    </rPh>
    <rPh sb="4" eb="6">
      <t>ケンシュウ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</si>
  <si>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</si>
  <si>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</si>
  <si>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</si>
  <si>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</si>
  <si>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</si>
  <si>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</si>
  <si>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</si>
  <si>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</si>
  <si>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</si>
  <si>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</si>
  <si>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当村が策定した自律構想のもと、緊急性・住民ニーズを的確に把握した事業の選択により、今後とも交付税措置の見込まれる地方債を優先的に活用し、早期是正対象となる実質公債費比率18%を下回るよう努め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</si>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</sst>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247637</c:v>
                </c:pt>
                <c:pt idx="1">
                  <c:v>424812</c:v>
                </c:pt>
                <c:pt idx="2">
                  <c:v>744891</c:v>
                </c:pt>
                <c:pt idx="3">
                  <c:v>229643</c:v>
                </c:pt>
                <c:pt idx="4">
                  <c:v>448063</c:v>
                </c:pt>
              </c:numCache>
            </c:numRef>
          </c:val>
          <c:smooth val="0"/>
        </c:ser>
        <c:dLbls>
          <c:showLegendKey val="0"/>
          <c:showVal val="0"/>
          <c:showCatName val="0"/>
          <c:showSerName val="0"/>
          <c:showPercent val="0"/>
          <c:showBubbleSize val="0"/>
        </c:dLbls>
        <c:marker val="1"/>
        <c:smooth val="0"/>
        <c:axId val="165328768"/>
        <c:axId val="165330304"/>
      </c:lineChart>
      <c:catAx>
        <c:axId val="165328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330304"/>
        <c:crosses val="autoZero"/>
        <c:auto val="1"/>
        <c:lblAlgn val="ctr"/>
        <c:lblOffset val="100"/>
        <c:tickLblSkip val="1"/>
        <c:tickMarkSkip val="1"/>
        <c:noMultiLvlLbl val="0"/>
      </c:catAx>
      <c:valAx>
        <c:axId val="165330304"/>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328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9.6199999999999992</c:v>
                </c:pt>
                <c:pt idx="1">
                  <c:v>9.16</c:v>
                </c:pt>
                <c:pt idx="2">
                  <c:v>11.43</c:v>
                </c:pt>
                <c:pt idx="3">
                  <c:v>9.89</c:v>
                </c:pt>
                <c:pt idx="4">
                  <c:v>7.38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25.52</c:v>
                </c:pt>
                <c:pt idx="1">
                  <c:v>26.63</c:v>
                </c:pt>
                <c:pt idx="2">
                  <c:v>30.34</c:v>
                </c:pt>
                <c:pt idx="3">
                  <c:v>34.18</c:v>
                </c:pt>
                <c:pt idx="4">
                  <c:v>35.42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9439488"/>
        <c:axId val="143720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6.38</c:v>
                </c:pt>
                <c:pt idx="1">
                  <c:v>-0.86</c:v>
                </c:pt>
                <c:pt idx="2">
                  <c:v>1</c:v>
                </c:pt>
                <c:pt idx="3">
                  <c:v>3.83</c:v>
                </c:pt>
                <c:pt idx="4">
                  <c:v>-2.85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9439488"/>
        <c:axId val="143720832"/>
      </c:lineChart>
      <c:catAx>
        <c:axId val="15943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720832"/>
        <c:crosses val="autoZero"/>
        <c:auto val="1"/>
        <c:lblAlgn val="ctr"/>
        <c:lblOffset val="100"/>
        <c:tickLblSkip val="1"/>
        <c:tickMarkSkip val="1"/>
        <c:noMultiLvlLbl val="0"/>
      </c:catAx>
      <c:valAx>
        <c:axId val="14372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3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0.53</c:v>
                </c:pt>
                <c:pt idx="4">
                  <c:v>#N/A</c:v>
                </c:pt>
                <c:pt idx="5">
                  <c:v>0</c:v>
                </c:pt>
                <c:pt idx="6">
                  <c:v>#N/A</c:v>
                </c:pt>
                <c:pt idx="7">
                  <c:v>0.41</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9.61</c:v>
                </c:pt>
                <c:pt idx="2">
                  <c:v>#N/A</c:v>
                </c:pt>
                <c:pt idx="3">
                  <c:v>9.16</c:v>
                </c:pt>
                <c:pt idx="4">
                  <c:v>#N/A</c:v>
                </c:pt>
                <c:pt idx="5">
                  <c:v>11.42</c:v>
                </c:pt>
                <c:pt idx="6">
                  <c:v>#N/A</c:v>
                </c:pt>
                <c:pt idx="7">
                  <c:v>9.89</c:v>
                </c:pt>
                <c:pt idx="8">
                  <c:v>#N/A</c:v>
                </c:pt>
                <c:pt idx="9">
                  <c:v>7.38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3398912"/>
        <c:axId val="133400448"/>
      </c:barChart>
      <c:catAx>
        <c:axId val="13339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400448"/>
        <c:crosses val="autoZero"/>
        <c:auto val="1"/>
        <c:lblAlgn val="ctr"/>
        <c:lblOffset val="100"/>
        <c:tickLblSkip val="1"/>
        <c:tickMarkSkip val="1"/>
        <c:noMultiLvlLbl val="0"/>
      </c:catAx>
      <c:valAx>
        <c:axId val="13340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98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214</c:v>
                </c:pt>
                <c:pt idx="5">
                  <c:v>207</c:v>
                </c:pt>
                <c:pt idx="8">
                  <c:v>190</c:v>
                </c:pt>
                <c:pt idx="11">
                  <c:v>184</c:v>
                </c:pt>
                <c:pt idx="14">
                  <c:v>189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c:v>
                </c:pt>
                <c:pt idx="3">
                  <c:v>16</c:v>
                </c:pt>
                <c:pt idx="6">
                  <c:v>15</c:v>
                </c:pt>
                <c:pt idx="9">
                  <c:v>20</c:v>
                </c:pt>
                <c:pt idx="12">
                  <c:v>20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c:v>
                </c:pt>
                <c:pt idx="3">
                  <c:v>35</c:v>
                </c:pt>
                <c:pt idx="6">
                  <c:v>33</c:v>
                </c:pt>
                <c:pt idx="9">
                  <c:v>30</c:v>
                </c:pt>
                <c:pt idx="12">
                  <c:v>29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218</c:v>
                </c:pt>
                <c:pt idx="3">
                  <c:v>219</c:v>
                </c:pt>
                <c:pt idx="6">
                  <c:v>188</c:v>
                </c:pt>
                <c:pt idx="9">
                  <c:v>190</c:v>
                </c:pt>
                <c:pt idx="12">
                  <c:v>203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591424"/>
        <c:axId val="15960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61</c:v>
                </c:pt>
                <c:pt idx="2">
                  <c:v>#N/A</c:v>
                </c:pt>
                <c:pt idx="3">
                  <c:v>#N/A</c:v>
                </c:pt>
                <c:pt idx="4">
                  <c:v>63</c:v>
                </c:pt>
                <c:pt idx="5">
                  <c:v>#N/A</c:v>
                </c:pt>
                <c:pt idx="6">
                  <c:v>#N/A</c:v>
                </c:pt>
                <c:pt idx="7">
                  <c:v>46</c:v>
                </c:pt>
                <c:pt idx="8">
                  <c:v>#N/A</c:v>
                </c:pt>
                <c:pt idx="9">
                  <c:v>#N/A</c:v>
                </c:pt>
                <c:pt idx="10">
                  <c:v>56</c:v>
                </c:pt>
                <c:pt idx="11">
                  <c:v>#N/A</c:v>
                </c:pt>
                <c:pt idx="12">
                  <c:v>#N/A</c:v>
                </c:pt>
                <c:pt idx="13">
                  <c:v>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591424"/>
        <c:axId val="159609984"/>
      </c:lineChart>
      <c:catAx>
        <c:axId val="1595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609984"/>
        <c:crosses val="autoZero"/>
        <c:auto val="1"/>
        <c:lblAlgn val="ctr"/>
        <c:lblOffset val="100"/>
        <c:tickLblSkip val="1"/>
        <c:tickMarkSkip val="1"/>
        <c:noMultiLvlLbl val="0"/>
      </c:catAx>
      <c:valAx>
        <c:axId val="15960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59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1784</c:v>
                </c:pt>
                <c:pt idx="5">
                  <c:v>1785</c:v>
                </c:pt>
                <c:pt idx="8">
                  <c:v>1881</c:v>
                </c:pt>
                <c:pt idx="11">
                  <c:v>1922</c:v>
                </c:pt>
                <c:pt idx="14">
                  <c:v>1862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c:v>
                </c:pt>
                <c:pt idx="5">
                  <c:v>19</c:v>
                </c:pt>
                <c:pt idx="8">
                  <c:v>142</c:v>
                </c:pt>
                <c:pt idx="11">
                  <c:v>138</c:v>
                </c:pt>
                <c:pt idx="14">
                  <c:v>271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1413</c:v>
                </c:pt>
                <c:pt idx="5">
                  <c:v>1450</c:v>
                </c:pt>
                <c:pt idx="8">
                  <c:v>1452</c:v>
                </c:pt>
                <c:pt idx="11">
                  <c:v>1535</c:v>
                </c:pt>
                <c:pt idx="14">
                  <c:v>1536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340</c:v>
                </c:pt>
                <c:pt idx="3">
                  <c:v>230</c:v>
                </c:pt>
                <c:pt idx="6">
                  <c:v>223</c:v>
                </c:pt>
                <c:pt idx="9">
                  <c:v>177</c:v>
                </c:pt>
                <c:pt idx="12">
                  <c:v>149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160</c:v>
                </c:pt>
                <c:pt idx="3">
                  <c:v>148</c:v>
                </c:pt>
                <c:pt idx="6">
                  <c:v>136</c:v>
                </c:pt>
                <c:pt idx="9">
                  <c:v>133</c:v>
                </c:pt>
                <c:pt idx="12">
                  <c:v>115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379</c:v>
                </c:pt>
                <c:pt idx="3">
                  <c:v>357</c:v>
                </c:pt>
                <c:pt idx="6">
                  <c:v>358</c:v>
                </c:pt>
                <c:pt idx="9">
                  <c:v>356</c:v>
                </c:pt>
                <c:pt idx="12">
                  <c:v>349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1868</c:v>
                </c:pt>
                <c:pt idx="3">
                  <c:v>1878</c:v>
                </c:pt>
                <c:pt idx="6">
                  <c:v>2203</c:v>
                </c:pt>
                <c:pt idx="9">
                  <c:v>2263</c:v>
                </c:pt>
                <c:pt idx="12">
                  <c:v>2374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504896"/>
        <c:axId val="16711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504896"/>
        <c:axId val="167117184"/>
      </c:lineChart>
      <c:catAx>
        <c:axId val="16750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117184"/>
        <c:crosses val="autoZero"/>
        <c:auto val="1"/>
        <c:lblAlgn val="ctr"/>
        <c:lblOffset val="100"/>
        <c:tickLblSkip val="1"/>
        <c:tickMarkSkip val="1"/>
        <c:noMultiLvlLbl val="0"/>
      </c:catAx>
      <c:valAx>
        <c:axId val="16711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50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7283328"/>
        <c:axId val="167305984"/>
      </c:scatterChart>
      <c:valAx>
        <c:axId val="167283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305984"/>
        <c:crosses val="autoZero"/>
        <c:crossBetween val="midCat"/>
      </c:valAx>
      <c:valAx>
        <c:axId val="1673059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283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4.5</c:v>
                </c:pt>
                <c:pt idx="2">
                  <c:v>4.0999999999999996</c:v>
                </c:pt>
                <c:pt idx="3">
                  <c:v>4.2</c:v>
                </c:pt>
                <c:pt idx="4">
                  <c:v>4.4000000000000004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9509120"/>
        <c:axId val="167219968"/>
      </c:scatterChart>
      <c:valAx>
        <c:axId val="159509120"/>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219968"/>
        <c:crosses val="autoZero"/>
        <c:crossBetween val="midCat"/>
      </c:valAx>
      <c:valAx>
        <c:axId val="1672199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509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公共事業等の見直し等により、地方債の発行を抑制していたが、公営住宅建設事業等により元利償還金・算入公債費等は増加している。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緊急性・住民ニーズを的確に把握した事業の選択により、過度な負担となる事業や非効果的な施策とならないよう、効率的かつ安定的な事業の執行、かつ地方債に大きく頼ることのない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を抑制し、元利償還金もＨ１７年度をピークに減少傾向にあるが、Ｈ２８年度は体育館改修工事・道路改良工事などにより地方債の発行を行ったため増加している。現在は将来負担額に対して、充当可能額が上回っている状態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地方債の発行を必要とする事業等は、必要性・緊急性及び財源の見直しなど総合的な検討を行うとともに、有利な起債を優先的に利用するなど、負担軽減に努め、状況に応じて充当可基金の新規積立等を行うなど将来負担に備え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1,228
1,109
280.09
2,371,578
2,261,736
103,366
1,399,875
2,373,737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1,228
1,109
280.09
2,371,578
2,261,736
103,366
1,399,875
2,373,737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1,228
1,109
280.09
2,371,578
2,261,736
103,366
1,399,875
2,373,737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1,228
1,109
280.09
2,371,578
2,261,736
103,366
1,399,875
2,373,737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リゾート施設の固定資産税等が大きな比率を占めているが、税収は近年低下傾向であったが、Ｈ２８年は前年度比で増額している。Ｈ２８年度は増加したが、行財政改革に沿った人件費の抑制、行政の効率化、使用料・手数料の見直しを実施すると共に、滞納額の圧縮と税収の収納率向上に努め、投資的経費は必要事業の峻別を今後より一層徹底し、財政健全化に引き続き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133858</xdr:rowOff>
    </xdr:from>
    <xdr:to>
      <xdr:col>7</xdr:col>
      <xdr:colOff>152400</xdr:colOff>
      <xdr:row>43</xdr:row>
      <xdr:rowOff>133858</xdr:rowOff>
    </xdr:to>
    <xdr:cxnSp macro="">
      <xdr:nvCxnSpPr>
        <xdr:cNvPr id="65" name="直線コネクタ 64"/>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133858</xdr:rowOff>
    </xdr:from>
    <xdr:to>
      <xdr:col>6</xdr:col>
      <xdr:colOff>0</xdr:colOff>
      <xdr:row>43</xdr:row>
      <xdr:rowOff>143510</xdr:rowOff>
    </xdr:to>
    <xdr:cxnSp macro="">
      <xdr:nvCxnSpPr>
        <xdr:cNvPr id="68" name="直線コネクタ 67"/>
        <xdr:cNvCxnSpPr/>
      </xdr:nvCxnSpPr>
      <xdr:spPr>
        <a:xfrm flipV="1">
          <a:off x="3225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71" name="直線コネクタ 70"/>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124206</xdr:rowOff>
    </xdr:from>
    <xdr:to>
      <xdr:col>3</xdr:col>
      <xdr:colOff>279400</xdr:colOff>
      <xdr:row>43</xdr:row>
      <xdr:rowOff>143510</xdr:rowOff>
    </xdr:to>
    <xdr:cxnSp macro="">
      <xdr:nvCxnSpPr>
        <xdr:cNvPr id="74" name="直線コネクタ 73"/>
        <xdr:cNvCxnSpPr/>
      </xdr:nvCxnSpPr>
      <xdr:spPr>
        <a:xfrm>
          <a:off x="1447800" y="74965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83058</xdr:rowOff>
    </xdr:from>
    <xdr:to>
      <xdr:col>7</xdr:col>
      <xdr:colOff>203200</xdr:colOff>
      <xdr:row>44</xdr:row>
      <xdr:rowOff>13208</xdr:rowOff>
    </xdr:to>
    <xdr:sp macro="" textlink="">
      <xdr:nvSpPr>
        <xdr:cNvPr id="84" name="円/楕円 83"/>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99585</xdr:rowOff>
    </xdr:from>
    <xdr:ext cx="762000" cy="259045"/>
    <xdr:sp macro="" textlink="">
      <xdr:nvSpPr>
        <xdr:cNvPr id="85" name="財政力該当値テキスト"/>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83058</xdr:rowOff>
    </xdr:from>
    <xdr:to>
      <xdr:col>6</xdr:col>
      <xdr:colOff>50800</xdr:colOff>
      <xdr:row>44</xdr:row>
      <xdr:rowOff>13208</xdr:rowOff>
    </xdr:to>
    <xdr:sp macro="" textlink="">
      <xdr:nvSpPr>
        <xdr:cNvPr id="86" name="円/楕円 85"/>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23385</xdr:rowOff>
    </xdr:from>
    <xdr:ext cx="736600" cy="259045"/>
    <xdr:sp macro="" textlink="">
      <xdr:nvSpPr>
        <xdr:cNvPr id="87" name="テキスト ボックス 86"/>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8" name="円/楕円 87"/>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33037</xdr:rowOff>
    </xdr:from>
    <xdr:ext cx="762000" cy="259045"/>
    <xdr:sp macro="" textlink="">
      <xdr:nvSpPr>
        <xdr:cNvPr id="89" name="テキスト ボックス 88"/>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0" name="円/楕円 89"/>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33037</xdr:rowOff>
    </xdr:from>
    <xdr:ext cx="762000" cy="259045"/>
    <xdr:sp macro="" textlink="">
      <xdr:nvSpPr>
        <xdr:cNvPr id="91" name="テキスト ボックス 90"/>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73406</xdr:rowOff>
    </xdr:from>
    <xdr:to>
      <xdr:col>2</xdr:col>
      <xdr:colOff>127000</xdr:colOff>
      <xdr:row>44</xdr:row>
      <xdr:rowOff>3556</xdr:rowOff>
    </xdr:to>
    <xdr:sp macro="" textlink="">
      <xdr:nvSpPr>
        <xdr:cNvPr id="92" name="円/楕円 91"/>
        <xdr:cNvSpPr/>
      </xdr:nvSpPr>
      <xdr:spPr>
        <a:xfrm>
          <a:off x="1397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13733</xdr:rowOff>
    </xdr:from>
    <xdr:ext cx="762000" cy="259045"/>
    <xdr:sp macro="" textlink="">
      <xdr:nvSpPr>
        <xdr:cNvPr id="93" name="テキスト ボックス 92"/>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増加傾向である。主な要因としては、交付税の減額であるが、交付税に頼らずに自主財源を確保し経常経費の抑制に努める。今後においても職員の採用は退職者の補充を原則とし、また公共施設等の耐久維持、物件費の節減等により、類似団体平均を目指す。</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67854</xdr:rowOff>
    </xdr:from>
    <xdr:to>
      <xdr:col>7</xdr:col>
      <xdr:colOff>152400</xdr:colOff>
      <xdr:row>65</xdr:row>
      <xdr:rowOff>119562</xdr:rowOff>
    </xdr:to>
    <xdr:cxnSp macro="">
      <xdr:nvCxnSpPr>
        <xdr:cNvPr id="130" name="直線コネクタ 129"/>
        <xdr:cNvCxnSpPr/>
      </xdr:nvCxnSpPr>
      <xdr:spPr>
        <a:xfrm>
          <a:off x="4114800" y="11212104"/>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67854</xdr:rowOff>
    </xdr:from>
    <xdr:to>
      <xdr:col>6</xdr:col>
      <xdr:colOff>0</xdr:colOff>
      <xdr:row>66</xdr:row>
      <xdr:rowOff>72209</xdr:rowOff>
    </xdr:to>
    <xdr:cxnSp macro="">
      <xdr:nvCxnSpPr>
        <xdr:cNvPr id="133" name="直線コネクタ 132"/>
        <xdr:cNvCxnSpPr/>
      </xdr:nvCxnSpPr>
      <xdr:spPr>
        <a:xfrm flipV="1">
          <a:off x="3225800" y="11212104"/>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55699</xdr:rowOff>
    </xdr:from>
    <xdr:to>
      <xdr:col>4</xdr:col>
      <xdr:colOff>482600</xdr:colOff>
      <xdr:row>66</xdr:row>
      <xdr:rowOff>72209</xdr:rowOff>
    </xdr:to>
    <xdr:cxnSp macro="">
      <xdr:nvCxnSpPr>
        <xdr:cNvPr id="136" name="直線コネクタ 135"/>
        <xdr:cNvCxnSpPr/>
      </xdr:nvCxnSpPr>
      <xdr:spPr>
        <a:xfrm>
          <a:off x="2336800" y="10857049"/>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51344</xdr:rowOff>
    </xdr:from>
    <xdr:to>
      <xdr:col>3</xdr:col>
      <xdr:colOff>279400</xdr:colOff>
      <xdr:row>63</xdr:row>
      <xdr:rowOff>55699</xdr:rowOff>
    </xdr:to>
    <xdr:cxnSp macro="">
      <xdr:nvCxnSpPr>
        <xdr:cNvPr id="139" name="直線コネクタ 138"/>
        <xdr:cNvCxnSpPr/>
      </xdr:nvCxnSpPr>
      <xdr:spPr>
        <a:xfrm>
          <a:off x="1447800" y="10681244"/>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68762</xdr:rowOff>
    </xdr:from>
    <xdr:to>
      <xdr:col>7</xdr:col>
      <xdr:colOff>203200</xdr:colOff>
      <xdr:row>65</xdr:row>
      <xdr:rowOff>170362</xdr:rowOff>
    </xdr:to>
    <xdr:sp macro="" textlink="">
      <xdr:nvSpPr>
        <xdr:cNvPr id="149" name="円/楕円 148"/>
        <xdr:cNvSpPr/>
      </xdr:nvSpPr>
      <xdr:spPr>
        <a:xfrm>
          <a:off x="49022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40839</xdr:rowOff>
    </xdr:from>
    <xdr:ext cx="762000" cy="259045"/>
    <xdr:sp macro="" textlink="">
      <xdr:nvSpPr>
        <xdr:cNvPr id="150" name="財政構造の弾力性該当値テキスト"/>
        <xdr:cNvSpPr txBox="1"/>
      </xdr:nvSpPr>
      <xdr:spPr>
        <a:xfrm>
          <a:off x="5041900" y="111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17054</xdr:rowOff>
    </xdr:from>
    <xdr:to>
      <xdr:col>6</xdr:col>
      <xdr:colOff>50800</xdr:colOff>
      <xdr:row>65</xdr:row>
      <xdr:rowOff>118654</xdr:rowOff>
    </xdr:to>
    <xdr:sp macro="" textlink="">
      <xdr:nvSpPr>
        <xdr:cNvPr id="151" name="円/楕円 150"/>
        <xdr:cNvSpPr/>
      </xdr:nvSpPr>
      <xdr:spPr>
        <a:xfrm>
          <a:off x="4064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103431</xdr:rowOff>
    </xdr:from>
    <xdr:ext cx="736600" cy="259045"/>
    <xdr:sp macro="" textlink="">
      <xdr:nvSpPr>
        <xdr:cNvPr id="152" name="テキスト ボックス 151"/>
        <xdr:cNvSpPr txBox="1"/>
      </xdr:nvSpPr>
      <xdr:spPr>
        <a:xfrm>
          <a:off x="3733800" y="1124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21409</xdr:rowOff>
    </xdr:from>
    <xdr:to>
      <xdr:col>4</xdr:col>
      <xdr:colOff>533400</xdr:colOff>
      <xdr:row>66</xdr:row>
      <xdr:rowOff>123009</xdr:rowOff>
    </xdr:to>
    <xdr:sp macro="" textlink="">
      <xdr:nvSpPr>
        <xdr:cNvPr id="153" name="円/楕円 152"/>
        <xdr:cNvSpPr/>
      </xdr:nvSpPr>
      <xdr:spPr>
        <a:xfrm>
          <a:off x="3175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107786</xdr:rowOff>
    </xdr:from>
    <xdr:ext cx="762000" cy="259045"/>
    <xdr:sp macro="" textlink="">
      <xdr:nvSpPr>
        <xdr:cNvPr id="154" name="テキスト ボックス 153"/>
        <xdr:cNvSpPr txBox="1"/>
      </xdr:nvSpPr>
      <xdr:spPr>
        <a:xfrm>
          <a:off x="2844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4899</xdr:rowOff>
    </xdr:from>
    <xdr:to>
      <xdr:col>3</xdr:col>
      <xdr:colOff>330200</xdr:colOff>
      <xdr:row>63</xdr:row>
      <xdr:rowOff>106499</xdr:rowOff>
    </xdr:to>
    <xdr:sp macro="" textlink="">
      <xdr:nvSpPr>
        <xdr:cNvPr id="155" name="円/楕円 154"/>
        <xdr:cNvSpPr/>
      </xdr:nvSpPr>
      <xdr:spPr>
        <a:xfrm>
          <a:off x="2286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116676</xdr:rowOff>
    </xdr:from>
    <xdr:ext cx="762000" cy="259045"/>
    <xdr:sp macro="" textlink="">
      <xdr:nvSpPr>
        <xdr:cNvPr id="156" name="テキスト ボックス 155"/>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544</xdr:rowOff>
    </xdr:from>
    <xdr:to>
      <xdr:col>2</xdr:col>
      <xdr:colOff>127000</xdr:colOff>
      <xdr:row>62</xdr:row>
      <xdr:rowOff>102144</xdr:rowOff>
    </xdr:to>
    <xdr:sp macro="" textlink="">
      <xdr:nvSpPr>
        <xdr:cNvPr id="157" name="円/楕円 156"/>
        <xdr:cNvSpPr/>
      </xdr:nvSpPr>
      <xdr:spPr>
        <a:xfrm>
          <a:off x="1397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112321</xdr:rowOff>
    </xdr:from>
    <xdr:ext cx="762000" cy="259045"/>
    <xdr:sp macro="" textlink="">
      <xdr:nvSpPr>
        <xdr:cNvPr id="158" name="テキスト ボックス 157"/>
        <xdr:cNvSpPr txBox="1"/>
      </xdr:nvSpPr>
      <xdr:spPr>
        <a:xfrm>
          <a:off x="1066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[735,708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人件費・物件費の人口一人当たりの金額が類似団体より上回っているが、施設等の管理業務の大部分を民間に委託していることが大きな要因。</a:t>
          </a:r>
          <a:endParaRPr kumimoji="1" lang="en-US" altLang="ja-JP" sz="1300">
            <a:latin typeface="ＭＳ Ｐゴシック"/>
          </a:endParaRPr>
        </a:p>
        <a:p>
          <a:r>
            <a:rPr kumimoji="1" lang="ja-JP" altLang="en-US" sz="1300">
              <a:latin typeface="ＭＳ Ｐゴシック"/>
            </a:rPr>
            <a:t>　数値の改善にむけ、これまで退職者の不補充等の定員管理を実施して、きたが、今後においても公共施設の維持管理費等の見直しや、一部施設においても指定管理者制度を継続し、より一層の歳出削減と行政の効率化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15328</xdr:rowOff>
    </xdr:from>
    <xdr:to>
      <xdr:col>7</xdr:col>
      <xdr:colOff>152400</xdr:colOff>
      <xdr:row>85</xdr:row>
      <xdr:rowOff>84027</xdr:rowOff>
    </xdr:to>
    <xdr:cxnSp macro="">
      <xdr:nvCxnSpPr>
        <xdr:cNvPr id="194" name="直線コネクタ 193"/>
        <xdr:cNvCxnSpPr/>
      </xdr:nvCxnSpPr>
      <xdr:spPr>
        <a:xfrm flipV="1">
          <a:off x="4114800" y="14588578"/>
          <a:ext cx="838200" cy="6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13035</xdr:rowOff>
    </xdr:from>
    <xdr:to>
      <xdr:col>6</xdr:col>
      <xdr:colOff>0</xdr:colOff>
      <xdr:row>85</xdr:row>
      <xdr:rowOff>84027</xdr:rowOff>
    </xdr:to>
    <xdr:cxnSp macro="">
      <xdr:nvCxnSpPr>
        <xdr:cNvPr id="197" name="直線コネクタ 196"/>
        <xdr:cNvCxnSpPr/>
      </xdr:nvCxnSpPr>
      <xdr:spPr>
        <a:xfrm>
          <a:off x="3225800" y="14586285"/>
          <a:ext cx="889000" cy="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138289</xdr:rowOff>
    </xdr:from>
    <xdr:to>
      <xdr:col>4</xdr:col>
      <xdr:colOff>482600</xdr:colOff>
      <xdr:row>85</xdr:row>
      <xdr:rowOff>13035</xdr:rowOff>
    </xdr:to>
    <xdr:cxnSp macro="">
      <xdr:nvCxnSpPr>
        <xdr:cNvPr id="200" name="直線コネクタ 199"/>
        <xdr:cNvCxnSpPr/>
      </xdr:nvCxnSpPr>
      <xdr:spPr>
        <a:xfrm>
          <a:off x="2336800" y="14540089"/>
          <a:ext cx="889000" cy="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100630</xdr:rowOff>
    </xdr:from>
    <xdr:to>
      <xdr:col>3</xdr:col>
      <xdr:colOff>279400</xdr:colOff>
      <xdr:row>84</xdr:row>
      <xdr:rowOff>138289</xdr:rowOff>
    </xdr:to>
    <xdr:cxnSp macro="">
      <xdr:nvCxnSpPr>
        <xdr:cNvPr id="203" name="直線コネクタ 202"/>
        <xdr:cNvCxnSpPr/>
      </xdr:nvCxnSpPr>
      <xdr:spPr>
        <a:xfrm>
          <a:off x="1447800" y="14502430"/>
          <a:ext cx="889000" cy="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135978</xdr:rowOff>
    </xdr:from>
    <xdr:to>
      <xdr:col>7</xdr:col>
      <xdr:colOff>203200</xdr:colOff>
      <xdr:row>85</xdr:row>
      <xdr:rowOff>66128</xdr:rowOff>
    </xdr:to>
    <xdr:sp macro="" textlink="">
      <xdr:nvSpPr>
        <xdr:cNvPr id="213" name="円/楕円 212"/>
        <xdr:cNvSpPr/>
      </xdr:nvSpPr>
      <xdr:spPr>
        <a:xfrm>
          <a:off x="4902200" y="14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108055</xdr:rowOff>
    </xdr:from>
    <xdr:ext cx="762000" cy="259045"/>
    <xdr:sp macro="" textlink="">
      <xdr:nvSpPr>
        <xdr:cNvPr id="214" name="人件費・物件費等の状況該当値テキスト"/>
        <xdr:cNvSpPr txBox="1"/>
      </xdr:nvSpPr>
      <xdr:spPr>
        <a:xfrm>
          <a:off x="5041900" y="1450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735,708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33227</xdr:rowOff>
    </xdr:from>
    <xdr:to>
      <xdr:col>6</xdr:col>
      <xdr:colOff>50800</xdr:colOff>
      <xdr:row>85</xdr:row>
      <xdr:rowOff>134827</xdr:rowOff>
    </xdr:to>
    <xdr:sp macro="" textlink="">
      <xdr:nvSpPr>
        <xdr:cNvPr id="215" name="円/楕円 214"/>
        <xdr:cNvSpPr/>
      </xdr:nvSpPr>
      <xdr:spPr>
        <a:xfrm>
          <a:off x="4064000" y="146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119604</xdr:rowOff>
    </xdr:from>
    <xdr:ext cx="736600" cy="259045"/>
    <xdr:sp macro="" textlink="">
      <xdr:nvSpPr>
        <xdr:cNvPr id="216" name="テキスト ボックス 215"/>
        <xdr:cNvSpPr txBox="1"/>
      </xdr:nvSpPr>
      <xdr:spPr>
        <a:xfrm>
          <a:off x="3733800" y="1469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795,496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133685</xdr:rowOff>
    </xdr:from>
    <xdr:to>
      <xdr:col>4</xdr:col>
      <xdr:colOff>533400</xdr:colOff>
      <xdr:row>85</xdr:row>
      <xdr:rowOff>63835</xdr:rowOff>
    </xdr:to>
    <xdr:sp macro="" textlink="">
      <xdr:nvSpPr>
        <xdr:cNvPr id="217" name="円/楕円 216"/>
        <xdr:cNvSpPr/>
      </xdr:nvSpPr>
      <xdr:spPr>
        <a:xfrm>
          <a:off x="3175000" y="145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48612</xdr:rowOff>
    </xdr:from>
    <xdr:ext cx="762000" cy="259045"/>
    <xdr:sp macro="" textlink="">
      <xdr:nvSpPr>
        <xdr:cNvPr id="218" name="テキスト ボックス 217"/>
        <xdr:cNvSpPr txBox="1"/>
      </xdr:nvSpPr>
      <xdr:spPr>
        <a:xfrm>
          <a:off x="2844800" y="1462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733,712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87489</xdr:rowOff>
    </xdr:from>
    <xdr:to>
      <xdr:col>3</xdr:col>
      <xdr:colOff>330200</xdr:colOff>
      <xdr:row>85</xdr:row>
      <xdr:rowOff>17639</xdr:rowOff>
    </xdr:to>
    <xdr:sp macro="" textlink="">
      <xdr:nvSpPr>
        <xdr:cNvPr id="219" name="円/楕円 218"/>
        <xdr:cNvSpPr/>
      </xdr:nvSpPr>
      <xdr:spPr>
        <a:xfrm>
          <a:off x="2286000" y="1448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2416</xdr:rowOff>
    </xdr:from>
    <xdr:ext cx="762000" cy="259045"/>
    <xdr:sp macro="" textlink="">
      <xdr:nvSpPr>
        <xdr:cNvPr id="220" name="テキスト ボックス 219"/>
        <xdr:cNvSpPr txBox="1"/>
      </xdr:nvSpPr>
      <xdr:spPr>
        <a:xfrm>
          <a:off x="1955800" y="1457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693,509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49830</xdr:rowOff>
    </xdr:from>
    <xdr:to>
      <xdr:col>2</xdr:col>
      <xdr:colOff>127000</xdr:colOff>
      <xdr:row>84</xdr:row>
      <xdr:rowOff>151430</xdr:rowOff>
    </xdr:to>
    <xdr:sp macro="" textlink="">
      <xdr:nvSpPr>
        <xdr:cNvPr id="221" name="円/楕円 220"/>
        <xdr:cNvSpPr/>
      </xdr:nvSpPr>
      <xdr:spPr>
        <a:xfrm>
          <a:off x="1397000" y="144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136207</xdr:rowOff>
    </xdr:from>
    <xdr:ext cx="762000" cy="259045"/>
    <xdr:sp macro="" textlink="">
      <xdr:nvSpPr>
        <xdr:cNvPr id="222" name="テキスト ボックス 221"/>
        <xdr:cNvSpPr txBox="1"/>
      </xdr:nvSpPr>
      <xdr:spPr>
        <a:xfrm>
          <a:off x="1066800" y="1453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660,734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Ｈ２５年度から給与是正措置を実施し、国を下回ったものの類似団体より１．９％上回っている状況である。</a:t>
          </a:r>
          <a:endParaRPr kumimoji="1" lang="en-US" altLang="ja-JP" sz="1300">
            <a:latin typeface="ＭＳ Ｐゴシック"/>
          </a:endParaRPr>
        </a:p>
        <a:p>
          <a:r>
            <a:rPr kumimoji="1" lang="ja-JP" altLang="en-US" sz="1300">
              <a:latin typeface="ＭＳ Ｐゴシック"/>
            </a:rPr>
            <a:t>　今後も中長期的な視点に立って、従前同様に職務職責に応じた給料体系、各種手当の見直しを行い、</a:t>
          </a:r>
          <a:r>
            <a:rPr kumimoji="1" lang="en-US" altLang="ja-JP" sz="1300">
              <a:latin typeface="ＭＳ Ｐゴシック"/>
            </a:rPr>
            <a:t>｢</a:t>
          </a:r>
          <a:r>
            <a:rPr kumimoji="1" lang="ja-JP" altLang="en-US" sz="1300">
              <a:latin typeface="ＭＳ Ｐゴシック"/>
            </a:rPr>
            <a:t>集中改革プラン</a:t>
          </a:r>
          <a:r>
            <a:rPr kumimoji="1" lang="en-US" altLang="ja-JP" sz="1300">
              <a:latin typeface="ＭＳ Ｐゴシック"/>
            </a:rPr>
            <a:t>｣</a:t>
          </a:r>
          <a:r>
            <a:rPr kumimoji="1" lang="ja-JP" altLang="en-US" sz="1300">
              <a:latin typeface="ＭＳ Ｐゴシック"/>
            </a:rPr>
            <a:t>に掲げたラスパイレス指数１００を越えることが無いよう、また住民のの理解が得られるよう給与の適正化に努める。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86</xdr:row>
      <xdr:rowOff>38863</xdr:rowOff>
    </xdr:to>
    <xdr:cxnSp macro="">
      <xdr:nvCxnSpPr>
        <xdr:cNvPr id="254" name="直線コネクタ 253"/>
        <xdr:cNvCxnSpPr/>
      </xdr:nvCxnSpPr>
      <xdr:spPr>
        <a:xfrm flipV="1">
          <a:off x="16179800" y="14706346"/>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9906</xdr:rowOff>
    </xdr:from>
    <xdr:to>
      <xdr:col>23</xdr:col>
      <xdr:colOff>406400</xdr:colOff>
      <xdr:row>86</xdr:row>
      <xdr:rowOff>38863</xdr:rowOff>
    </xdr:to>
    <xdr:cxnSp macro="">
      <xdr:nvCxnSpPr>
        <xdr:cNvPr id="257" name="直線コネクタ 256"/>
        <xdr:cNvCxnSpPr/>
      </xdr:nvCxnSpPr>
      <xdr:spPr>
        <a:xfrm>
          <a:off x="15290800" y="14754606"/>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86</xdr:row>
      <xdr:rowOff>9906</xdr:rowOff>
    </xdr:to>
    <xdr:cxnSp macro="">
      <xdr:nvCxnSpPr>
        <xdr:cNvPr id="260" name="直線コネクタ 259"/>
        <xdr:cNvCxnSpPr/>
      </xdr:nvCxnSpPr>
      <xdr:spPr>
        <a:xfrm>
          <a:off x="14401800" y="147015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88</xdr:row>
      <xdr:rowOff>115824</xdr:rowOff>
    </xdr:to>
    <xdr:cxnSp macro="">
      <xdr:nvCxnSpPr>
        <xdr:cNvPr id="263" name="直線コネクタ 262"/>
        <xdr:cNvCxnSpPr/>
      </xdr:nvCxnSpPr>
      <xdr:spPr>
        <a:xfrm flipV="1">
          <a:off x="13512800" y="14701520"/>
          <a:ext cx="8890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73" name="円/楕円 272"/>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54373</xdr:rowOff>
    </xdr:from>
    <xdr:ext cx="762000" cy="259045"/>
    <xdr:sp macro="" textlink="">
      <xdr:nvSpPr>
        <xdr:cNvPr id="274" name="給与水準   （国との比較）該当値テキスト"/>
        <xdr:cNvSpPr txBox="1"/>
      </xdr:nvSpPr>
      <xdr:spPr>
        <a:xfrm>
          <a:off x="17106900" y="1462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159513</xdr:rowOff>
    </xdr:from>
    <xdr:to>
      <xdr:col>23</xdr:col>
      <xdr:colOff>457200</xdr:colOff>
      <xdr:row>86</xdr:row>
      <xdr:rowOff>89663</xdr:rowOff>
    </xdr:to>
    <xdr:sp macro="" textlink="">
      <xdr:nvSpPr>
        <xdr:cNvPr id="275" name="円/楕円 274"/>
        <xdr:cNvSpPr/>
      </xdr:nvSpPr>
      <xdr:spPr>
        <a:xfrm>
          <a:off x="16129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74440</xdr:rowOff>
    </xdr:from>
    <xdr:ext cx="736600" cy="259045"/>
    <xdr:sp macro="" textlink="">
      <xdr:nvSpPr>
        <xdr:cNvPr id="276" name="テキスト ボックス 275"/>
        <xdr:cNvSpPr txBox="1"/>
      </xdr:nvSpPr>
      <xdr:spPr>
        <a:xfrm>
          <a:off x="15798800" y="14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130556</xdr:rowOff>
    </xdr:from>
    <xdr:to>
      <xdr:col>22</xdr:col>
      <xdr:colOff>254000</xdr:colOff>
      <xdr:row>86</xdr:row>
      <xdr:rowOff>60706</xdr:rowOff>
    </xdr:to>
    <xdr:sp macro="" textlink="">
      <xdr:nvSpPr>
        <xdr:cNvPr id="277" name="円/楕円 276"/>
        <xdr:cNvSpPr/>
      </xdr:nvSpPr>
      <xdr:spPr>
        <a:xfrm>
          <a:off x="15240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45483</xdr:rowOff>
    </xdr:from>
    <xdr:ext cx="762000" cy="259045"/>
    <xdr:sp macro="" textlink="">
      <xdr:nvSpPr>
        <xdr:cNvPr id="278" name="テキスト ボックス 277"/>
        <xdr:cNvSpPr txBox="1"/>
      </xdr:nvSpPr>
      <xdr:spPr>
        <a:xfrm>
          <a:off x="14909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79" name="円/楕円 278"/>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80" name="テキスト ボックス 279"/>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81" name="円/楕円 280"/>
        <xdr:cNvSpPr/>
      </xdr:nvSpPr>
      <xdr:spPr>
        <a:xfrm>
          <a:off x="13462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151401</xdr:rowOff>
    </xdr:from>
    <xdr:ext cx="762000" cy="259045"/>
    <xdr:sp macro="" textlink="">
      <xdr:nvSpPr>
        <xdr:cNvPr id="282" name="テキスト ボックス 281"/>
        <xdr:cNvSpPr txBox="1"/>
      </xdr:nvSpPr>
      <xdr:spPr>
        <a:xfrm>
          <a:off x="13131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1,000</a:t>
          </a:r>
          <a:r>
            <a:rPr kumimoji="1" lang="ja-JP" altLang="en-US" sz="1300">
              <a:latin typeface="ＭＳ Ｐゴシック"/>
            </a:rPr>
            <a:t>人当たりの職員数を類似団体と比較すると、職員数は多い状況にあるが、今後の職員採用は、退職者の補充を原則とした行政運営を継続し、住民サービスを低下させることなく、より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25019</xdr:rowOff>
    </xdr:from>
    <xdr:to>
      <xdr:col>24</xdr:col>
      <xdr:colOff>558800</xdr:colOff>
      <xdr:row>63</xdr:row>
      <xdr:rowOff>55664</xdr:rowOff>
    </xdr:to>
    <xdr:cxnSp macro="">
      <xdr:nvCxnSpPr>
        <xdr:cNvPr id="314" name="直線コネクタ 313"/>
        <xdr:cNvCxnSpPr/>
      </xdr:nvCxnSpPr>
      <xdr:spPr>
        <a:xfrm>
          <a:off x="16179800" y="10826369"/>
          <a:ext cx="8382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25019</xdr:rowOff>
    </xdr:from>
    <xdr:to>
      <xdr:col>23</xdr:col>
      <xdr:colOff>406400</xdr:colOff>
      <xdr:row>63</xdr:row>
      <xdr:rowOff>32500</xdr:rowOff>
    </xdr:to>
    <xdr:cxnSp macro="">
      <xdr:nvCxnSpPr>
        <xdr:cNvPr id="317" name="直線コネクタ 316"/>
        <xdr:cNvCxnSpPr/>
      </xdr:nvCxnSpPr>
      <xdr:spPr>
        <a:xfrm flipV="1">
          <a:off x="15290800" y="10826369"/>
          <a:ext cx="8890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32500</xdr:rowOff>
    </xdr:from>
    <xdr:to>
      <xdr:col>22</xdr:col>
      <xdr:colOff>203200</xdr:colOff>
      <xdr:row>63</xdr:row>
      <xdr:rowOff>50838</xdr:rowOff>
    </xdr:to>
    <xdr:cxnSp macro="">
      <xdr:nvCxnSpPr>
        <xdr:cNvPr id="320" name="直線コネクタ 319"/>
        <xdr:cNvCxnSpPr/>
      </xdr:nvCxnSpPr>
      <xdr:spPr>
        <a:xfrm flipV="1">
          <a:off x="14401800" y="10833850"/>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141212</xdr:rowOff>
    </xdr:from>
    <xdr:to>
      <xdr:col>21</xdr:col>
      <xdr:colOff>0</xdr:colOff>
      <xdr:row>63</xdr:row>
      <xdr:rowOff>50838</xdr:rowOff>
    </xdr:to>
    <xdr:cxnSp macro="">
      <xdr:nvCxnSpPr>
        <xdr:cNvPr id="323" name="直線コネクタ 322"/>
        <xdr:cNvCxnSpPr/>
      </xdr:nvCxnSpPr>
      <xdr:spPr>
        <a:xfrm>
          <a:off x="13512800" y="10771112"/>
          <a:ext cx="889000" cy="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4864</xdr:rowOff>
    </xdr:from>
    <xdr:to>
      <xdr:col>24</xdr:col>
      <xdr:colOff>609600</xdr:colOff>
      <xdr:row>63</xdr:row>
      <xdr:rowOff>106464</xdr:rowOff>
    </xdr:to>
    <xdr:sp macro="" textlink="">
      <xdr:nvSpPr>
        <xdr:cNvPr id="333" name="円/楕円 332"/>
        <xdr:cNvSpPr/>
      </xdr:nvSpPr>
      <xdr:spPr>
        <a:xfrm>
          <a:off x="16967200" y="108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148391</xdr:rowOff>
    </xdr:from>
    <xdr:ext cx="762000" cy="259045"/>
    <xdr:sp macro="" textlink="">
      <xdr:nvSpPr>
        <xdr:cNvPr id="334" name="定員管理の状況該当値テキスト"/>
        <xdr:cNvSpPr txBox="1"/>
      </xdr:nvSpPr>
      <xdr:spPr>
        <a:xfrm>
          <a:off x="17106900" y="1077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145669</xdr:rowOff>
    </xdr:from>
    <xdr:to>
      <xdr:col>23</xdr:col>
      <xdr:colOff>457200</xdr:colOff>
      <xdr:row>63</xdr:row>
      <xdr:rowOff>75819</xdr:rowOff>
    </xdr:to>
    <xdr:sp macro="" textlink="">
      <xdr:nvSpPr>
        <xdr:cNvPr id="335" name="円/楕円 334"/>
        <xdr:cNvSpPr/>
      </xdr:nvSpPr>
      <xdr:spPr>
        <a:xfrm>
          <a:off x="16129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60596</xdr:rowOff>
    </xdr:from>
    <xdr:ext cx="736600" cy="259045"/>
    <xdr:sp macro="" textlink="">
      <xdr:nvSpPr>
        <xdr:cNvPr id="336" name="テキスト ボックス 335"/>
        <xdr:cNvSpPr txBox="1"/>
      </xdr:nvSpPr>
      <xdr:spPr>
        <a:xfrm>
          <a:off x="15798800" y="1086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153150</xdr:rowOff>
    </xdr:from>
    <xdr:to>
      <xdr:col>22</xdr:col>
      <xdr:colOff>254000</xdr:colOff>
      <xdr:row>63</xdr:row>
      <xdr:rowOff>83300</xdr:rowOff>
    </xdr:to>
    <xdr:sp macro="" textlink="">
      <xdr:nvSpPr>
        <xdr:cNvPr id="337" name="円/楕円 336"/>
        <xdr:cNvSpPr/>
      </xdr:nvSpPr>
      <xdr:spPr>
        <a:xfrm>
          <a:off x="15240000" y="10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68077</xdr:rowOff>
    </xdr:from>
    <xdr:ext cx="762000" cy="259045"/>
    <xdr:sp macro="" textlink="">
      <xdr:nvSpPr>
        <xdr:cNvPr id="338" name="テキスト ボックス 337"/>
        <xdr:cNvSpPr txBox="1"/>
      </xdr:nvSpPr>
      <xdr:spPr>
        <a:xfrm>
          <a:off x="14909800" y="1086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38</xdr:rowOff>
    </xdr:from>
    <xdr:to>
      <xdr:col>21</xdr:col>
      <xdr:colOff>50800</xdr:colOff>
      <xdr:row>63</xdr:row>
      <xdr:rowOff>101638</xdr:rowOff>
    </xdr:to>
    <xdr:sp macro="" textlink="">
      <xdr:nvSpPr>
        <xdr:cNvPr id="339" name="円/楕円 338"/>
        <xdr:cNvSpPr/>
      </xdr:nvSpPr>
      <xdr:spPr>
        <a:xfrm>
          <a:off x="14351000" y="108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86415</xdr:rowOff>
    </xdr:from>
    <xdr:ext cx="762000" cy="259045"/>
    <xdr:sp macro="" textlink="">
      <xdr:nvSpPr>
        <xdr:cNvPr id="340" name="テキスト ボックス 339"/>
        <xdr:cNvSpPr txBox="1"/>
      </xdr:nvSpPr>
      <xdr:spPr>
        <a:xfrm>
          <a:off x="14020800" y="1088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90412</xdr:rowOff>
    </xdr:from>
    <xdr:to>
      <xdr:col>19</xdr:col>
      <xdr:colOff>533400</xdr:colOff>
      <xdr:row>63</xdr:row>
      <xdr:rowOff>20562</xdr:rowOff>
    </xdr:to>
    <xdr:sp macro="" textlink="">
      <xdr:nvSpPr>
        <xdr:cNvPr id="341" name="円/楕円 340"/>
        <xdr:cNvSpPr/>
      </xdr:nvSpPr>
      <xdr:spPr>
        <a:xfrm>
          <a:off x="13462000" y="107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5339</xdr:rowOff>
    </xdr:from>
    <xdr:ext cx="762000" cy="259045"/>
    <xdr:sp macro="" textlink="">
      <xdr:nvSpPr>
        <xdr:cNvPr id="342" name="テキスト ボックス 341"/>
        <xdr:cNvSpPr txBox="1"/>
      </xdr:nvSpPr>
      <xdr:spPr>
        <a:xfrm>
          <a:off x="13131800" y="1080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村の策定した自律構想のもと、緊急性・住民ニーズを的確に把握した事業の選択により、今後とも交付税措置の見込まれる地方債を優先的に活用し、早期是正措置対象となる実質公債費比率が１８％を越えないよう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88392</xdr:rowOff>
    </xdr:from>
    <xdr:to>
      <xdr:col>24</xdr:col>
      <xdr:colOff>558800</xdr:colOff>
      <xdr:row>40</xdr:row>
      <xdr:rowOff>98044</xdr:rowOff>
    </xdr:to>
    <xdr:cxnSp macro="">
      <xdr:nvCxnSpPr>
        <xdr:cNvPr id="373" name="直線コネクタ 372"/>
        <xdr:cNvCxnSpPr/>
      </xdr:nvCxnSpPr>
      <xdr:spPr>
        <a:xfrm>
          <a:off x="16179800" y="69463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83566</xdr:rowOff>
    </xdr:from>
    <xdr:to>
      <xdr:col>23</xdr:col>
      <xdr:colOff>406400</xdr:colOff>
      <xdr:row>40</xdr:row>
      <xdr:rowOff>88392</xdr:rowOff>
    </xdr:to>
    <xdr:cxnSp macro="">
      <xdr:nvCxnSpPr>
        <xdr:cNvPr id="376" name="直線コネクタ 375"/>
        <xdr:cNvCxnSpPr/>
      </xdr:nvCxnSpPr>
      <xdr:spPr>
        <a:xfrm>
          <a:off x="15290800" y="69415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83566</xdr:rowOff>
    </xdr:from>
    <xdr:to>
      <xdr:col>22</xdr:col>
      <xdr:colOff>203200</xdr:colOff>
      <xdr:row>40</xdr:row>
      <xdr:rowOff>102870</xdr:rowOff>
    </xdr:to>
    <xdr:cxnSp macro="">
      <xdr:nvCxnSpPr>
        <xdr:cNvPr id="379" name="直線コネクタ 378"/>
        <xdr:cNvCxnSpPr/>
      </xdr:nvCxnSpPr>
      <xdr:spPr>
        <a:xfrm flipV="1">
          <a:off x="14401800" y="69415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40</xdr:row>
      <xdr:rowOff>122174</xdr:rowOff>
    </xdr:to>
    <xdr:cxnSp macro="">
      <xdr:nvCxnSpPr>
        <xdr:cNvPr id="382" name="直線コネクタ 381"/>
        <xdr:cNvCxnSpPr/>
      </xdr:nvCxnSpPr>
      <xdr:spPr>
        <a:xfrm flipV="1">
          <a:off x="13512800" y="696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92" name="円/楕円 391"/>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393"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394" name="円/楕円 393"/>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95" name="テキスト ボックス 394"/>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32766</xdr:rowOff>
    </xdr:from>
    <xdr:to>
      <xdr:col>22</xdr:col>
      <xdr:colOff>254000</xdr:colOff>
      <xdr:row>40</xdr:row>
      <xdr:rowOff>134366</xdr:rowOff>
    </xdr:to>
    <xdr:sp macro="" textlink="">
      <xdr:nvSpPr>
        <xdr:cNvPr id="396" name="円/楕円 395"/>
        <xdr:cNvSpPr/>
      </xdr:nvSpPr>
      <xdr:spPr>
        <a:xfrm>
          <a:off x="15240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144543</xdr:rowOff>
    </xdr:from>
    <xdr:ext cx="762000" cy="259045"/>
    <xdr:sp macro="" textlink="">
      <xdr:nvSpPr>
        <xdr:cNvPr id="397" name="テキスト ボックス 396"/>
        <xdr:cNvSpPr txBox="1"/>
      </xdr:nvSpPr>
      <xdr:spPr>
        <a:xfrm>
          <a:off x="14909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398" name="円/楕円 397"/>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99" name="テキスト ボックス 398"/>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71374</xdr:rowOff>
    </xdr:from>
    <xdr:to>
      <xdr:col>19</xdr:col>
      <xdr:colOff>533400</xdr:colOff>
      <xdr:row>41</xdr:row>
      <xdr:rowOff>1524</xdr:rowOff>
    </xdr:to>
    <xdr:sp macro="" textlink="">
      <xdr:nvSpPr>
        <xdr:cNvPr id="400" name="円/楕円 399"/>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11701</xdr:rowOff>
    </xdr:from>
    <xdr:ext cx="762000" cy="259045"/>
    <xdr:sp macro="" textlink="">
      <xdr:nvSpPr>
        <xdr:cNvPr id="401" name="テキスト ボックス 400"/>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公債費残高はＨ１７年度がピークに、以降減少傾向であったが、ここ数年間は増加傾向であるため、税の収納率向上を図るとともに、地方債の発行に頼ることのない財政運営に努める。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1,228
1,109
280.09
2,371,578
2,261,736
103,366
1,399,875
2,373,737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人件費にかかるものは、従前より、類似団体平均と比べほぼ同水準以下で推移している。</a:t>
          </a:r>
          <a:endParaRPr kumimoji="1" lang="en-US" altLang="ja-JP" sz="1100">
            <a:latin typeface="ＭＳ Ｐゴシック"/>
          </a:endParaRPr>
        </a:p>
        <a:p>
          <a:r>
            <a:rPr kumimoji="1" lang="ja-JP" altLang="en-US" sz="1100">
              <a:latin typeface="ＭＳ Ｐゴシック"/>
            </a:rPr>
            <a:t>　職員採用は退職者の補充を基本としていることから、年齢構成が均衡でなく、職員数が少ないことから人件費は、自然増加の傾向にある。</a:t>
          </a:r>
          <a:endParaRPr kumimoji="1" lang="en-US" altLang="ja-JP" sz="1100">
            <a:latin typeface="ＭＳ Ｐゴシック"/>
          </a:endParaRPr>
        </a:p>
        <a:p>
          <a:r>
            <a:rPr kumimoji="1" lang="ja-JP" altLang="en-US" sz="1100">
              <a:latin typeface="ＭＳ Ｐゴシック"/>
            </a:rPr>
            <a:t>　今後においては、施設運営を直営で行っているものについても</a:t>
          </a:r>
          <a:r>
            <a:rPr kumimoji="1" lang="ja-JP" altLang="ja-JP" sz="1100">
              <a:solidFill>
                <a:schemeClr val="dk1"/>
              </a:solidFill>
              <a:effectLst/>
              <a:latin typeface="+mn-lt"/>
              <a:ea typeface="+mn-ea"/>
              <a:cs typeface="+mn-cs"/>
            </a:rPr>
            <a:t>委託化等により、コストの削減についての検討を行うなど、人件費関係経費を抑制していくものとする。</a:t>
          </a:r>
          <a:endParaRPr kumimoji="1" lang="en-US" altLang="ja-JP"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113284</xdr:rowOff>
    </xdr:from>
    <xdr:to>
      <xdr:col>7</xdr:col>
      <xdr:colOff>15875</xdr:colOff>
      <xdr:row>37</xdr:row>
      <xdr:rowOff>1270</xdr:rowOff>
    </xdr:to>
    <xdr:cxnSp macro="">
      <xdr:nvCxnSpPr>
        <xdr:cNvPr id="64" name="直線コネクタ 63"/>
        <xdr:cNvCxnSpPr/>
      </xdr:nvCxnSpPr>
      <xdr:spPr>
        <a:xfrm flipV="1">
          <a:off x="3987800" y="62854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74422</xdr:rowOff>
    </xdr:to>
    <xdr:cxnSp macro="">
      <xdr:nvCxnSpPr>
        <xdr:cNvPr id="67" name="直線コネクタ 66"/>
        <xdr:cNvCxnSpPr/>
      </xdr:nvCxnSpPr>
      <xdr:spPr>
        <a:xfrm flipV="1">
          <a:off x="3098800" y="63449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37</xdr:row>
      <xdr:rowOff>74422</xdr:rowOff>
    </xdr:to>
    <xdr:cxnSp macro="">
      <xdr:nvCxnSpPr>
        <xdr:cNvPr id="70" name="直線コネクタ 69"/>
        <xdr:cNvCxnSpPr/>
      </xdr:nvCxnSpPr>
      <xdr:spPr>
        <a:xfrm>
          <a:off x="2209800" y="620776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xdr:rowOff>
    </xdr:from>
    <xdr:to>
      <xdr:col>3</xdr:col>
      <xdr:colOff>142875</xdr:colOff>
      <xdr:row>36</xdr:row>
      <xdr:rowOff>35560</xdr:rowOff>
    </xdr:to>
    <xdr:cxnSp macro="">
      <xdr:nvCxnSpPr>
        <xdr:cNvPr id="73" name="直線コネクタ 72"/>
        <xdr:cNvCxnSpPr/>
      </xdr:nvCxnSpPr>
      <xdr:spPr>
        <a:xfrm>
          <a:off x="1320800" y="61757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3" name="円/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5" name="円/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23622</xdr:rowOff>
    </xdr:from>
    <xdr:to>
      <xdr:col>4</xdr:col>
      <xdr:colOff>396875</xdr:colOff>
      <xdr:row>37</xdr:row>
      <xdr:rowOff>125222</xdr:rowOff>
    </xdr:to>
    <xdr:sp macro="" textlink="">
      <xdr:nvSpPr>
        <xdr:cNvPr id="87" name="円/楕円 86"/>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109999</xdr:rowOff>
    </xdr:from>
    <xdr:ext cx="762000" cy="259045"/>
    <xdr:sp macro="" textlink="">
      <xdr:nvSpPr>
        <xdr:cNvPr id="88" name="テキスト ボックス 87"/>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9" name="円/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124206</xdr:rowOff>
    </xdr:from>
    <xdr:to>
      <xdr:col>1</xdr:col>
      <xdr:colOff>676275</xdr:colOff>
      <xdr:row>36</xdr:row>
      <xdr:rowOff>54356</xdr:rowOff>
    </xdr:to>
    <xdr:sp macro="" textlink="">
      <xdr:nvSpPr>
        <xdr:cNvPr id="91" name="円/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物件費にかかる経常収支比率が類似団体と比較して高くなっているのは、職員数が少なく</a:t>
          </a:r>
          <a:r>
            <a:rPr kumimoji="1" lang="en-US" altLang="ja-JP" sz="1300">
              <a:latin typeface="ＭＳ Ｐゴシック"/>
            </a:rPr>
            <a:t>(</a:t>
          </a:r>
          <a:r>
            <a:rPr kumimoji="1" lang="ja-JP" altLang="en-US" sz="1300">
              <a:latin typeface="ＭＳ Ｐゴシック"/>
            </a:rPr>
            <a:t>人口千人当たりの職員数は上回っているが</a:t>
          </a:r>
          <a:r>
            <a:rPr kumimoji="1" lang="en-US" altLang="ja-JP" sz="1300">
              <a:latin typeface="ＭＳ Ｐゴシック"/>
            </a:rPr>
            <a:t>)</a:t>
          </a:r>
          <a:r>
            <a:rPr kumimoji="1" lang="ja-JP" altLang="en-US" sz="1300">
              <a:latin typeface="ＭＳ Ｐゴシック"/>
            </a:rPr>
            <a:t>、施設等の管理業務の大部分を民間に委託しているのが要因となっている。</a:t>
          </a:r>
          <a:endParaRPr kumimoji="1" lang="en-US" altLang="ja-JP" sz="1300">
            <a:latin typeface="ＭＳ Ｐゴシック"/>
          </a:endParaRPr>
        </a:p>
        <a:p>
          <a:r>
            <a:rPr kumimoji="1" lang="ja-JP" altLang="en-US" sz="1300">
              <a:latin typeface="ＭＳ Ｐゴシック"/>
            </a:rPr>
            <a:t>　今後は指定管理制度導入拡大の検討も行い、一層の経費節減に努め、コストの低減を図っていく。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115570</xdr:rowOff>
    </xdr:from>
    <xdr:to>
      <xdr:col>24</xdr:col>
      <xdr:colOff>31750</xdr:colOff>
      <xdr:row>20</xdr:row>
      <xdr:rowOff>66040</xdr:rowOff>
    </xdr:to>
    <xdr:cxnSp macro="">
      <xdr:nvCxnSpPr>
        <xdr:cNvPr id="125" name="直線コネクタ 124"/>
        <xdr:cNvCxnSpPr/>
      </xdr:nvCxnSpPr>
      <xdr:spPr>
        <a:xfrm>
          <a:off x="15671800" y="33731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92710</xdr:rowOff>
    </xdr:from>
    <xdr:to>
      <xdr:col>22</xdr:col>
      <xdr:colOff>565150</xdr:colOff>
      <xdr:row>19</xdr:row>
      <xdr:rowOff>115570</xdr:rowOff>
    </xdr:to>
    <xdr:cxnSp macro="">
      <xdr:nvCxnSpPr>
        <xdr:cNvPr id="128" name="直線コネクタ 127"/>
        <xdr:cNvCxnSpPr/>
      </xdr:nvCxnSpPr>
      <xdr:spPr>
        <a:xfrm>
          <a:off x="14782800" y="3350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100330</xdr:rowOff>
    </xdr:from>
    <xdr:to>
      <xdr:col>21</xdr:col>
      <xdr:colOff>361950</xdr:colOff>
      <xdr:row>19</xdr:row>
      <xdr:rowOff>92710</xdr:rowOff>
    </xdr:to>
    <xdr:cxnSp macro="">
      <xdr:nvCxnSpPr>
        <xdr:cNvPr id="131" name="直線コネクタ 130"/>
        <xdr:cNvCxnSpPr/>
      </xdr:nvCxnSpPr>
      <xdr:spPr>
        <a:xfrm>
          <a:off x="13893800" y="30149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17</xdr:row>
      <xdr:rowOff>100330</xdr:rowOff>
    </xdr:to>
    <xdr:cxnSp macro="">
      <xdr:nvCxnSpPr>
        <xdr:cNvPr id="134" name="直線コネクタ 133"/>
        <xdr:cNvCxnSpPr/>
      </xdr:nvCxnSpPr>
      <xdr:spPr>
        <a:xfrm>
          <a:off x="13004800" y="28397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15240</xdr:rowOff>
    </xdr:from>
    <xdr:to>
      <xdr:col>24</xdr:col>
      <xdr:colOff>82550</xdr:colOff>
      <xdr:row>20</xdr:row>
      <xdr:rowOff>116840</xdr:rowOff>
    </xdr:to>
    <xdr:sp macro="" textlink="">
      <xdr:nvSpPr>
        <xdr:cNvPr id="144" name="円/楕円 143"/>
        <xdr:cNvSpPr/>
      </xdr:nvSpPr>
      <xdr:spPr>
        <a:xfrm>
          <a:off x="164592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158767</xdr:rowOff>
    </xdr:from>
    <xdr:ext cx="762000" cy="259045"/>
    <xdr:sp macro="" textlink="">
      <xdr:nvSpPr>
        <xdr:cNvPr id="145" name="物件費該当値テキスト"/>
        <xdr:cNvSpPr txBox="1"/>
      </xdr:nvSpPr>
      <xdr:spPr>
        <a:xfrm>
          <a:off x="165989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64770</xdr:rowOff>
    </xdr:from>
    <xdr:to>
      <xdr:col>22</xdr:col>
      <xdr:colOff>615950</xdr:colOff>
      <xdr:row>19</xdr:row>
      <xdr:rowOff>166370</xdr:rowOff>
    </xdr:to>
    <xdr:sp macro="" textlink="">
      <xdr:nvSpPr>
        <xdr:cNvPr id="146" name="円/楕円 145"/>
        <xdr:cNvSpPr/>
      </xdr:nvSpPr>
      <xdr:spPr>
        <a:xfrm>
          <a:off x="15621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151147</xdr:rowOff>
    </xdr:from>
    <xdr:ext cx="736600" cy="259045"/>
    <xdr:sp macro="" textlink="">
      <xdr:nvSpPr>
        <xdr:cNvPr id="147" name="テキスト ボックス 146"/>
        <xdr:cNvSpPr txBox="1"/>
      </xdr:nvSpPr>
      <xdr:spPr>
        <a:xfrm>
          <a:off x="15290800" y="340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41910</xdr:rowOff>
    </xdr:from>
    <xdr:to>
      <xdr:col>21</xdr:col>
      <xdr:colOff>412750</xdr:colOff>
      <xdr:row>19</xdr:row>
      <xdr:rowOff>143510</xdr:rowOff>
    </xdr:to>
    <xdr:sp macro="" textlink="">
      <xdr:nvSpPr>
        <xdr:cNvPr id="148" name="円/楕円 147"/>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128287</xdr:rowOff>
    </xdr:from>
    <xdr:ext cx="762000" cy="259045"/>
    <xdr:sp macro="" textlink="">
      <xdr:nvSpPr>
        <xdr:cNvPr id="149" name="テキスト ボックス 148"/>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49530</xdr:rowOff>
    </xdr:from>
    <xdr:to>
      <xdr:col>20</xdr:col>
      <xdr:colOff>209550</xdr:colOff>
      <xdr:row>17</xdr:row>
      <xdr:rowOff>151130</xdr:rowOff>
    </xdr:to>
    <xdr:sp macro="" textlink="">
      <xdr:nvSpPr>
        <xdr:cNvPr id="150" name="円/楕円 149"/>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135907</xdr:rowOff>
    </xdr:from>
    <xdr:ext cx="762000" cy="259045"/>
    <xdr:sp macro="" textlink="">
      <xdr:nvSpPr>
        <xdr:cNvPr id="151" name="テキスト ボックス 150"/>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2" name="円/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3" name="テキスト ボックス 152"/>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扶助費は類似団体を１．１％下回っており、比率はほぼ一定して推移している。</a:t>
          </a:r>
          <a:endParaRPr kumimoji="1" lang="en-US" altLang="ja-JP" sz="1300">
            <a:latin typeface="ＭＳ Ｐゴシック"/>
          </a:endParaRPr>
        </a:p>
        <a:p>
          <a:r>
            <a:rPr kumimoji="1" lang="ja-JP" altLang="en-US" sz="1300">
              <a:latin typeface="ＭＳ Ｐゴシック"/>
            </a:rPr>
            <a:t>　今後も、財政を圧迫するような過度な施策</a:t>
          </a:r>
          <a:r>
            <a:rPr kumimoji="1" lang="en-US" altLang="ja-JP" sz="1300">
              <a:latin typeface="ＭＳ Ｐゴシック"/>
            </a:rPr>
            <a:t>(</a:t>
          </a:r>
          <a:r>
            <a:rPr kumimoji="1" lang="ja-JP" altLang="en-US" sz="1300">
              <a:latin typeface="ＭＳ Ｐゴシック"/>
            </a:rPr>
            <a:t>独自施策</a:t>
          </a:r>
          <a:r>
            <a:rPr kumimoji="1" lang="en-US" altLang="ja-JP" sz="1300">
              <a:latin typeface="ＭＳ Ｐゴシック"/>
            </a:rPr>
            <a:t>)</a:t>
          </a:r>
          <a:r>
            <a:rPr kumimoji="1" lang="ja-JP" altLang="en-US" sz="1300">
              <a:latin typeface="ＭＳ Ｐゴシック"/>
            </a:rPr>
            <a:t>は慎重に検討し、かつ住民サービスの低下を招かないよう努める。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94343</xdr:rowOff>
    </xdr:to>
    <xdr:cxnSp macro="">
      <xdr:nvCxnSpPr>
        <xdr:cNvPr id="187" name="直線コネクタ 186"/>
        <xdr:cNvCxnSpPr/>
      </xdr:nvCxnSpPr>
      <xdr:spPr>
        <a:xfrm flipV="1">
          <a:off x="3987800" y="9303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94343</xdr:rowOff>
    </xdr:to>
    <xdr:cxnSp macro="">
      <xdr:nvCxnSpPr>
        <xdr:cNvPr id="190" name="直線コネクタ 189"/>
        <xdr:cNvCxnSpPr/>
      </xdr:nvCxnSpPr>
      <xdr:spPr>
        <a:xfrm>
          <a:off x="3098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29028</xdr:rowOff>
    </xdr:to>
    <xdr:cxnSp macro="">
      <xdr:nvCxnSpPr>
        <xdr:cNvPr id="193" name="直線コネクタ 192"/>
        <xdr:cNvCxnSpPr/>
      </xdr:nvCxnSpPr>
      <xdr:spPr>
        <a:xfrm>
          <a:off x="2209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135165</xdr:rowOff>
    </xdr:to>
    <xdr:cxnSp macro="">
      <xdr:nvCxnSpPr>
        <xdr:cNvPr id="196" name="直線コネクタ 195"/>
        <xdr:cNvCxnSpPr/>
      </xdr:nvCxnSpPr>
      <xdr:spPr>
        <a:xfrm>
          <a:off x="1320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6" name="円/楕円 205"/>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07"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8" name="円/楕円 207"/>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9" name="テキスト ボックス 208"/>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0" name="円/楕円 209"/>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1" name="テキスト ボックス 210"/>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2" name="円/楕円 211"/>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3" name="テキスト ボックス 212"/>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その他の経費は類似団体平均２．１％</a:t>
          </a:r>
          <a:r>
            <a:rPr kumimoji="1" lang="en-US" altLang="ja-JP" sz="1300">
              <a:latin typeface="ＭＳ Ｐゴシック"/>
            </a:rPr>
            <a:t>(</a:t>
          </a:r>
          <a:r>
            <a:rPr kumimoji="1" lang="ja-JP" altLang="en-US" sz="1300">
              <a:latin typeface="ＭＳ Ｐゴシック"/>
            </a:rPr>
            <a:t>前年度３．０％</a:t>
          </a:r>
          <a:r>
            <a:rPr kumimoji="1" lang="en-US" altLang="ja-JP" sz="1300">
              <a:latin typeface="ＭＳ Ｐゴシック"/>
            </a:rPr>
            <a:t>)</a:t>
          </a:r>
          <a:r>
            <a:rPr kumimoji="1" lang="ja-JP" altLang="en-US" sz="1300">
              <a:latin typeface="ＭＳ Ｐゴシック"/>
            </a:rPr>
            <a:t>上回っている。前年度より類似団体との比率が少なくなった要因としては、繰出金の支出額が減少したからである。今後も、事業全般の見直しに努め、繰出金の抑制や計画的な施設の維持補修などの経費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154432</xdr:rowOff>
    </xdr:from>
    <xdr:to>
      <xdr:col>24</xdr:col>
      <xdr:colOff>31750</xdr:colOff>
      <xdr:row>57</xdr:row>
      <xdr:rowOff>10414</xdr:rowOff>
    </xdr:to>
    <xdr:cxnSp macro="">
      <xdr:nvCxnSpPr>
        <xdr:cNvPr id="245" name="直線コネクタ 244"/>
        <xdr:cNvCxnSpPr/>
      </xdr:nvCxnSpPr>
      <xdr:spPr>
        <a:xfrm flipV="1">
          <a:off x="15671800" y="97556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10414</xdr:rowOff>
    </xdr:from>
    <xdr:to>
      <xdr:col>22</xdr:col>
      <xdr:colOff>565150</xdr:colOff>
      <xdr:row>57</xdr:row>
      <xdr:rowOff>69850</xdr:rowOff>
    </xdr:to>
    <xdr:cxnSp macro="">
      <xdr:nvCxnSpPr>
        <xdr:cNvPr id="248" name="直線コネクタ 247"/>
        <xdr:cNvCxnSpPr/>
      </xdr:nvCxnSpPr>
      <xdr:spPr>
        <a:xfrm flipV="1">
          <a:off x="14782800" y="9783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69850</xdr:rowOff>
    </xdr:to>
    <xdr:cxnSp macro="">
      <xdr:nvCxnSpPr>
        <xdr:cNvPr id="251" name="直線コネクタ 250"/>
        <xdr:cNvCxnSpPr/>
      </xdr:nvCxnSpPr>
      <xdr:spPr>
        <a:xfrm>
          <a:off x="13893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104140</xdr:rowOff>
    </xdr:to>
    <xdr:cxnSp macro="">
      <xdr:nvCxnSpPr>
        <xdr:cNvPr id="254" name="直線コネクタ 253"/>
        <xdr:cNvCxnSpPr/>
      </xdr:nvCxnSpPr>
      <xdr:spPr>
        <a:xfrm>
          <a:off x="13004800" y="9700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103632</xdr:rowOff>
    </xdr:from>
    <xdr:to>
      <xdr:col>24</xdr:col>
      <xdr:colOff>82550</xdr:colOff>
      <xdr:row>57</xdr:row>
      <xdr:rowOff>33782</xdr:rowOff>
    </xdr:to>
    <xdr:sp macro="" textlink="">
      <xdr:nvSpPr>
        <xdr:cNvPr id="264" name="円/楕円 263"/>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75709</xdr:rowOff>
    </xdr:from>
    <xdr:ext cx="762000" cy="259045"/>
    <xdr:sp macro="" textlink="">
      <xdr:nvSpPr>
        <xdr:cNvPr id="265" name="その他該当値テキスト"/>
        <xdr:cNvSpPr txBox="1"/>
      </xdr:nvSpPr>
      <xdr:spPr>
        <a:xfrm>
          <a:off x="165989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131064</xdr:rowOff>
    </xdr:from>
    <xdr:to>
      <xdr:col>22</xdr:col>
      <xdr:colOff>615950</xdr:colOff>
      <xdr:row>57</xdr:row>
      <xdr:rowOff>61214</xdr:rowOff>
    </xdr:to>
    <xdr:sp macro="" textlink="">
      <xdr:nvSpPr>
        <xdr:cNvPr id="266" name="円/楕円 265"/>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45991</xdr:rowOff>
    </xdr:from>
    <xdr:ext cx="736600" cy="259045"/>
    <xdr:sp macro="" textlink="">
      <xdr:nvSpPr>
        <xdr:cNvPr id="267" name="テキスト ボックス 266"/>
        <xdr:cNvSpPr txBox="1"/>
      </xdr:nvSpPr>
      <xdr:spPr>
        <a:xfrm>
          <a:off x="15290800" y="981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8" name="円/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9" name="テキスト ボックス 26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0" name="円/楕円 269"/>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71" name="テキスト ボックス 270"/>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2" name="円/楕円 271"/>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135145</xdr:rowOff>
    </xdr:from>
    <xdr:ext cx="762000" cy="259045"/>
    <xdr:sp macro="" textlink="">
      <xdr:nvSpPr>
        <xdr:cNvPr id="273" name="テキスト ボックス 272"/>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補助費は類似団体平均を４．０％</a:t>
          </a:r>
          <a:r>
            <a:rPr kumimoji="1" lang="en-US" altLang="ja-JP" sz="1300">
              <a:latin typeface="ＭＳ Ｐゴシック"/>
            </a:rPr>
            <a:t>(</a:t>
          </a:r>
          <a:r>
            <a:rPr kumimoji="1" lang="ja-JP" altLang="en-US" sz="1300">
              <a:latin typeface="ＭＳ Ｐゴシック"/>
            </a:rPr>
            <a:t>前年度３．６％</a:t>
          </a:r>
          <a:r>
            <a:rPr kumimoji="1" lang="en-US" altLang="ja-JP" sz="1300">
              <a:latin typeface="ＭＳ Ｐゴシック"/>
            </a:rPr>
            <a:t>)</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一部事務組合等へ負担金は減少したが、村内各種団体等への補助金が増加している。</a:t>
          </a:r>
          <a:endParaRPr kumimoji="1" lang="en-US" altLang="ja-JP" sz="1300">
            <a:latin typeface="ＭＳ Ｐゴシック"/>
          </a:endParaRPr>
        </a:p>
        <a:p>
          <a:r>
            <a:rPr kumimoji="1" lang="ja-JP" altLang="en-US" sz="1300">
              <a:latin typeface="ＭＳ Ｐゴシック"/>
            </a:rPr>
            <a:t>　各種団体活動や各振興事業等の見直し、効率化を図りながら負担経費の抑制に可能な限り取り組み、改善に努める。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120142</xdr:rowOff>
    </xdr:to>
    <xdr:cxnSp macro="">
      <xdr:nvCxnSpPr>
        <xdr:cNvPr id="303" name="直線コネクタ 302"/>
        <xdr:cNvCxnSpPr/>
      </xdr:nvCxnSpPr>
      <xdr:spPr>
        <a:xfrm>
          <a:off x="15671800" y="6418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38</xdr:row>
      <xdr:rowOff>17272</xdr:rowOff>
    </xdr:to>
    <xdr:cxnSp macro="">
      <xdr:nvCxnSpPr>
        <xdr:cNvPr id="306" name="直線コネクタ 305"/>
        <xdr:cNvCxnSpPr/>
      </xdr:nvCxnSpPr>
      <xdr:spPr>
        <a:xfrm flipV="1">
          <a:off x="14782800" y="6418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38</xdr:row>
      <xdr:rowOff>17272</xdr:rowOff>
    </xdr:to>
    <xdr:cxnSp macro="">
      <xdr:nvCxnSpPr>
        <xdr:cNvPr id="309" name="直線コネクタ 308"/>
        <xdr:cNvCxnSpPr/>
      </xdr:nvCxnSpPr>
      <xdr:spPr>
        <a:xfrm>
          <a:off x="13893800" y="63814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37846</xdr:rowOff>
    </xdr:to>
    <xdr:cxnSp macro="">
      <xdr:nvCxnSpPr>
        <xdr:cNvPr id="312" name="直線コネクタ 311"/>
        <xdr:cNvCxnSpPr/>
      </xdr:nvCxnSpPr>
      <xdr:spPr>
        <a:xfrm>
          <a:off x="13004800" y="6322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22" name="円/楕円 321"/>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23"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4" name="円/楕円 323"/>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5" name="テキスト ボックス 324"/>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26" name="円/楕円 325"/>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27" name="テキスト ボックス 326"/>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8" name="円/楕円 327"/>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9" name="テキスト ボックス 328"/>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0" name="円/楕円 329"/>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1" name="テキスト ボックス 330"/>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公債費の償還がＨ１７年度をピークに過ぎたことから、村債残高は年々減少していたが、ここ数年は増加傾向である。</a:t>
          </a:r>
          <a:endParaRPr kumimoji="1" lang="en-US" altLang="ja-JP" sz="1300">
            <a:latin typeface="ＭＳ Ｐゴシック"/>
          </a:endParaRPr>
        </a:p>
        <a:p>
          <a:r>
            <a:rPr kumimoji="1" lang="ja-JP" altLang="en-US" sz="1300">
              <a:latin typeface="ＭＳ Ｐゴシック"/>
            </a:rPr>
            <a:t>　新規借入にあたっては、行政改革大網に基づき必要性・緊急性及び財源の見直しなど総合的な検討を行い、交付税措置等有利な起債を優先的に利用する。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134620</xdr:rowOff>
    </xdr:from>
    <xdr:to>
      <xdr:col>7</xdr:col>
      <xdr:colOff>15875</xdr:colOff>
      <xdr:row>76</xdr:row>
      <xdr:rowOff>5080</xdr:rowOff>
    </xdr:to>
    <xdr:cxnSp macro="">
      <xdr:nvCxnSpPr>
        <xdr:cNvPr id="363" name="直線コネクタ 362"/>
        <xdr:cNvCxnSpPr/>
      </xdr:nvCxnSpPr>
      <xdr:spPr>
        <a:xfrm>
          <a:off x="3987800" y="129933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134620</xdr:rowOff>
    </xdr:from>
    <xdr:to>
      <xdr:col>5</xdr:col>
      <xdr:colOff>549275</xdr:colOff>
      <xdr:row>75</xdr:row>
      <xdr:rowOff>149861</xdr:rowOff>
    </xdr:to>
    <xdr:cxnSp macro="">
      <xdr:nvCxnSpPr>
        <xdr:cNvPr id="366" name="直線コネクタ 365"/>
        <xdr:cNvCxnSpPr/>
      </xdr:nvCxnSpPr>
      <xdr:spPr>
        <a:xfrm flipV="1">
          <a:off x="3098800" y="129933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149861</xdr:rowOff>
    </xdr:from>
    <xdr:to>
      <xdr:col>4</xdr:col>
      <xdr:colOff>346075</xdr:colOff>
      <xdr:row>75</xdr:row>
      <xdr:rowOff>161289</xdr:rowOff>
    </xdr:to>
    <xdr:cxnSp macro="">
      <xdr:nvCxnSpPr>
        <xdr:cNvPr id="369" name="直線コネクタ 368"/>
        <xdr:cNvCxnSpPr/>
      </xdr:nvCxnSpPr>
      <xdr:spPr>
        <a:xfrm flipV="1">
          <a:off x="2209800" y="13008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134620</xdr:rowOff>
    </xdr:from>
    <xdr:to>
      <xdr:col>3</xdr:col>
      <xdr:colOff>142875</xdr:colOff>
      <xdr:row>75</xdr:row>
      <xdr:rowOff>161289</xdr:rowOff>
    </xdr:to>
    <xdr:cxnSp macro="">
      <xdr:nvCxnSpPr>
        <xdr:cNvPr id="372" name="直線コネクタ 371"/>
        <xdr:cNvCxnSpPr/>
      </xdr:nvCxnSpPr>
      <xdr:spPr>
        <a:xfrm>
          <a:off x="1320800" y="129933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82" name="円/楕円 381"/>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83"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83820</xdr:rowOff>
    </xdr:from>
    <xdr:to>
      <xdr:col>5</xdr:col>
      <xdr:colOff>600075</xdr:colOff>
      <xdr:row>76</xdr:row>
      <xdr:rowOff>13970</xdr:rowOff>
    </xdr:to>
    <xdr:sp macro="" textlink="">
      <xdr:nvSpPr>
        <xdr:cNvPr id="384" name="円/楕円 383"/>
        <xdr:cNvSpPr/>
      </xdr:nvSpPr>
      <xdr:spPr>
        <a:xfrm>
          <a:off x="3937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24147</xdr:rowOff>
    </xdr:from>
    <xdr:ext cx="736600" cy="259045"/>
    <xdr:sp macro="" textlink="">
      <xdr:nvSpPr>
        <xdr:cNvPr id="385" name="テキスト ボックス 384"/>
        <xdr:cNvSpPr txBox="1"/>
      </xdr:nvSpPr>
      <xdr:spPr>
        <a:xfrm>
          <a:off x="3606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99060</xdr:rowOff>
    </xdr:from>
    <xdr:to>
      <xdr:col>4</xdr:col>
      <xdr:colOff>396875</xdr:colOff>
      <xdr:row>76</xdr:row>
      <xdr:rowOff>29211</xdr:rowOff>
    </xdr:to>
    <xdr:sp macro="" textlink="">
      <xdr:nvSpPr>
        <xdr:cNvPr id="386" name="円/楕円 385"/>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39387</xdr:rowOff>
    </xdr:from>
    <xdr:ext cx="762000" cy="259045"/>
    <xdr:sp macro="" textlink="">
      <xdr:nvSpPr>
        <xdr:cNvPr id="387" name="テキスト ボックス 386"/>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88" name="円/楕円 387"/>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89" name="テキスト ボックス 388"/>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83820</xdr:rowOff>
    </xdr:from>
    <xdr:to>
      <xdr:col>1</xdr:col>
      <xdr:colOff>676275</xdr:colOff>
      <xdr:row>76</xdr:row>
      <xdr:rowOff>13970</xdr:rowOff>
    </xdr:to>
    <xdr:sp macro="" textlink="">
      <xdr:nvSpPr>
        <xdr:cNvPr id="390" name="円/楕円 389"/>
        <xdr:cNvSpPr/>
      </xdr:nvSpPr>
      <xdr:spPr>
        <a:xfrm>
          <a:off x="1270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24147</xdr:rowOff>
    </xdr:from>
    <xdr:ext cx="762000" cy="259045"/>
    <xdr:sp macro="" textlink="">
      <xdr:nvSpPr>
        <xdr:cNvPr id="391" name="テキスト ボックス 390"/>
        <xdr:cNvSpPr txBox="1"/>
      </xdr:nvSpPr>
      <xdr:spPr>
        <a:xfrm>
          <a:off x="939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公債費以外経費は、ここ数年類似団体平均を上回っているが、公債費比率は年々改善傾向であり、今後も引き続き効率的な財政運営に努め他の項目も改善を図りたい。</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33927</xdr:rowOff>
    </xdr:from>
    <xdr:to>
      <xdr:col>24</xdr:col>
      <xdr:colOff>31750</xdr:colOff>
      <xdr:row>79</xdr:row>
      <xdr:rowOff>46989</xdr:rowOff>
    </xdr:to>
    <xdr:cxnSp macro="">
      <xdr:nvCxnSpPr>
        <xdr:cNvPr id="426" name="直線コネクタ 425"/>
        <xdr:cNvCxnSpPr/>
      </xdr:nvCxnSpPr>
      <xdr:spPr>
        <a:xfrm>
          <a:off x="15671800" y="1357847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33927</xdr:rowOff>
    </xdr:from>
    <xdr:to>
      <xdr:col>22</xdr:col>
      <xdr:colOff>565150</xdr:colOff>
      <xdr:row>80</xdr:row>
      <xdr:rowOff>15966</xdr:rowOff>
    </xdr:to>
    <xdr:cxnSp macro="">
      <xdr:nvCxnSpPr>
        <xdr:cNvPr id="429" name="直線コネクタ 428"/>
        <xdr:cNvCxnSpPr/>
      </xdr:nvCxnSpPr>
      <xdr:spPr>
        <a:xfrm flipV="1">
          <a:off x="14782800" y="13578477"/>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17599</xdr:rowOff>
    </xdr:from>
    <xdr:to>
      <xdr:col>21</xdr:col>
      <xdr:colOff>361950</xdr:colOff>
      <xdr:row>80</xdr:row>
      <xdr:rowOff>15966</xdr:rowOff>
    </xdr:to>
    <xdr:cxnSp macro="">
      <xdr:nvCxnSpPr>
        <xdr:cNvPr id="432" name="直線コネクタ 431"/>
        <xdr:cNvCxnSpPr/>
      </xdr:nvCxnSpPr>
      <xdr:spPr>
        <a:xfrm>
          <a:off x="13893800" y="13219249"/>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45357</xdr:rowOff>
    </xdr:from>
    <xdr:to>
      <xdr:col>20</xdr:col>
      <xdr:colOff>158750</xdr:colOff>
      <xdr:row>77</xdr:row>
      <xdr:rowOff>17599</xdr:rowOff>
    </xdr:to>
    <xdr:cxnSp macro="">
      <xdr:nvCxnSpPr>
        <xdr:cNvPr id="435" name="直線コネクタ 434"/>
        <xdr:cNvCxnSpPr/>
      </xdr:nvCxnSpPr>
      <xdr:spPr>
        <a:xfrm>
          <a:off x="13004800" y="13075557"/>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5" name="円/楕円 444"/>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6"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154577</xdr:rowOff>
    </xdr:from>
    <xdr:to>
      <xdr:col>22</xdr:col>
      <xdr:colOff>615950</xdr:colOff>
      <xdr:row>79</xdr:row>
      <xdr:rowOff>84727</xdr:rowOff>
    </xdr:to>
    <xdr:sp macro="" textlink="">
      <xdr:nvSpPr>
        <xdr:cNvPr id="447" name="円/楕円 446"/>
        <xdr:cNvSpPr/>
      </xdr:nvSpPr>
      <xdr:spPr>
        <a:xfrm>
          <a:off x="15621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69504</xdr:rowOff>
    </xdr:from>
    <xdr:ext cx="736600" cy="259045"/>
    <xdr:sp macro="" textlink="">
      <xdr:nvSpPr>
        <xdr:cNvPr id="448" name="テキスト ボックス 447"/>
        <xdr:cNvSpPr txBox="1"/>
      </xdr:nvSpPr>
      <xdr:spPr>
        <a:xfrm>
          <a:off x="15290800" y="13614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136616</xdr:rowOff>
    </xdr:from>
    <xdr:to>
      <xdr:col>21</xdr:col>
      <xdr:colOff>412750</xdr:colOff>
      <xdr:row>80</xdr:row>
      <xdr:rowOff>66766</xdr:rowOff>
    </xdr:to>
    <xdr:sp macro="" textlink="">
      <xdr:nvSpPr>
        <xdr:cNvPr id="449" name="円/楕円 448"/>
        <xdr:cNvSpPr/>
      </xdr:nvSpPr>
      <xdr:spPr>
        <a:xfrm>
          <a:off x="14732000" y="136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51543</xdr:rowOff>
    </xdr:from>
    <xdr:ext cx="762000" cy="259045"/>
    <xdr:sp macro="" textlink="">
      <xdr:nvSpPr>
        <xdr:cNvPr id="450" name="テキスト ボックス 449"/>
        <xdr:cNvSpPr txBox="1"/>
      </xdr:nvSpPr>
      <xdr:spPr>
        <a:xfrm>
          <a:off x="14401800" y="1376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138249</xdr:rowOff>
    </xdr:from>
    <xdr:to>
      <xdr:col>20</xdr:col>
      <xdr:colOff>209550</xdr:colOff>
      <xdr:row>77</xdr:row>
      <xdr:rowOff>68399</xdr:rowOff>
    </xdr:to>
    <xdr:sp macro="" textlink="">
      <xdr:nvSpPr>
        <xdr:cNvPr id="451" name="円/楕円 450"/>
        <xdr:cNvSpPr/>
      </xdr:nvSpPr>
      <xdr:spPr>
        <a:xfrm>
          <a:off x="13843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53176</xdr:rowOff>
    </xdr:from>
    <xdr:ext cx="762000" cy="259045"/>
    <xdr:sp macro="" textlink="">
      <xdr:nvSpPr>
        <xdr:cNvPr id="452" name="テキスト ボックス 451"/>
        <xdr:cNvSpPr txBox="1"/>
      </xdr:nvSpPr>
      <xdr:spPr>
        <a:xfrm>
          <a:off x="135128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166007</xdr:rowOff>
    </xdr:from>
    <xdr:to>
      <xdr:col>19</xdr:col>
      <xdr:colOff>6350</xdr:colOff>
      <xdr:row>76</xdr:row>
      <xdr:rowOff>96157</xdr:rowOff>
    </xdr:to>
    <xdr:sp macro="" textlink="">
      <xdr:nvSpPr>
        <xdr:cNvPr id="453" name="円/楕円 452"/>
        <xdr:cNvSpPr/>
      </xdr:nvSpPr>
      <xdr:spPr>
        <a:xfrm>
          <a:off x="12954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106334</xdr:rowOff>
    </xdr:from>
    <xdr:ext cx="762000" cy="259045"/>
    <xdr:sp macro="" textlink="">
      <xdr:nvSpPr>
        <xdr:cNvPr id="454" name="テキスト ボックス 453"/>
        <xdr:cNvSpPr txBox="1"/>
      </xdr:nvSpPr>
      <xdr:spPr>
        <a:xfrm>
          <a:off x="12623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北海道赤井川村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11181</xdr:rowOff>
    </xdr:from>
    <xdr:to>
      <xdr:col>4</xdr:col>
      <xdr:colOff>1117600</xdr:colOff>
      <xdr:row>14</xdr:row>
      <xdr:rowOff>64806</xdr:rowOff>
    </xdr:to>
    <xdr:cxnSp macro="">
      <xdr:nvCxnSpPr>
        <xdr:cNvPr id="47" name="直線コネクタ 46"/>
        <xdr:cNvCxnSpPr/>
      </xdr:nvCxnSpPr>
      <xdr:spPr bwMode="auto">
        <a:xfrm>
          <a:off x="5003800" y="2459106"/>
          <a:ext cx="647700" cy="5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8904</xdr:rowOff>
    </xdr:from>
    <xdr:to>
      <xdr:col>4</xdr:col>
      <xdr:colOff>469900</xdr:colOff>
      <xdr:row>14</xdr:row>
      <xdr:rowOff>11181</xdr:rowOff>
    </xdr:to>
    <xdr:cxnSp macro="">
      <xdr:nvCxnSpPr>
        <xdr:cNvPr id="50" name="直線コネクタ 49"/>
        <xdr:cNvCxnSpPr/>
      </xdr:nvCxnSpPr>
      <xdr:spPr bwMode="auto">
        <a:xfrm>
          <a:off x="4305300" y="2456829"/>
          <a:ext cx="698500" cy="2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8904</xdr:rowOff>
    </xdr:from>
    <xdr:to>
      <xdr:col>3</xdr:col>
      <xdr:colOff>904875</xdr:colOff>
      <xdr:row>14</xdr:row>
      <xdr:rowOff>77070</xdr:rowOff>
    </xdr:to>
    <xdr:cxnSp macro="">
      <xdr:nvCxnSpPr>
        <xdr:cNvPr id="53" name="直線コネクタ 52"/>
        <xdr:cNvCxnSpPr/>
      </xdr:nvCxnSpPr>
      <xdr:spPr bwMode="auto">
        <a:xfrm flipV="1">
          <a:off x="3606800" y="2456829"/>
          <a:ext cx="698500" cy="68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59486</xdr:rowOff>
    </xdr:from>
    <xdr:to>
      <xdr:col>3</xdr:col>
      <xdr:colOff>206375</xdr:colOff>
      <xdr:row>14</xdr:row>
      <xdr:rowOff>77070</xdr:rowOff>
    </xdr:to>
    <xdr:cxnSp macro="">
      <xdr:nvCxnSpPr>
        <xdr:cNvPr id="56" name="直線コネクタ 55"/>
        <xdr:cNvCxnSpPr/>
      </xdr:nvCxnSpPr>
      <xdr:spPr bwMode="auto">
        <a:xfrm>
          <a:off x="2908300" y="2507411"/>
          <a:ext cx="698500" cy="1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14006</xdr:rowOff>
    </xdr:from>
    <xdr:to>
      <xdr:col>5</xdr:col>
      <xdr:colOff>34925</xdr:colOff>
      <xdr:row>14</xdr:row>
      <xdr:rowOff>115606</xdr:rowOff>
    </xdr:to>
    <xdr:sp macro="" textlink="">
      <xdr:nvSpPr>
        <xdr:cNvPr id="66" name="円/楕円 65"/>
        <xdr:cNvSpPr/>
      </xdr:nvSpPr>
      <xdr:spPr bwMode="auto">
        <a:xfrm>
          <a:off x="5600700" y="246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30533</xdr:rowOff>
    </xdr:from>
    <xdr:ext cx="762000" cy="259045"/>
    <xdr:sp macro="" textlink="">
      <xdr:nvSpPr>
        <xdr:cNvPr id="67" name="人口1人当たり決算額の推移該当値テキスト130"/>
        <xdr:cNvSpPr txBox="1"/>
      </xdr:nvSpPr>
      <xdr:spPr>
        <a:xfrm>
          <a:off x="5740400" y="230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423,040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131831</xdr:rowOff>
    </xdr:from>
    <xdr:to>
      <xdr:col>4</xdr:col>
      <xdr:colOff>520700</xdr:colOff>
      <xdr:row>14</xdr:row>
      <xdr:rowOff>61981</xdr:rowOff>
    </xdr:to>
    <xdr:sp macro="" textlink="">
      <xdr:nvSpPr>
        <xdr:cNvPr id="68" name="円/楕円 67"/>
        <xdr:cNvSpPr/>
      </xdr:nvSpPr>
      <xdr:spPr bwMode="auto">
        <a:xfrm>
          <a:off x="4953000" y="2408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72158</xdr:rowOff>
    </xdr:from>
    <xdr:ext cx="736600" cy="259045"/>
    <xdr:sp macro="" textlink="">
      <xdr:nvSpPr>
        <xdr:cNvPr id="69" name="テキスト ボックス 68"/>
        <xdr:cNvSpPr txBox="1"/>
      </xdr:nvSpPr>
      <xdr:spPr>
        <a:xfrm>
          <a:off x="4622800" y="2177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446,498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129554</xdr:rowOff>
    </xdr:from>
    <xdr:to>
      <xdr:col>3</xdr:col>
      <xdr:colOff>955675</xdr:colOff>
      <xdr:row>14</xdr:row>
      <xdr:rowOff>59704</xdr:rowOff>
    </xdr:to>
    <xdr:sp macro="" textlink="">
      <xdr:nvSpPr>
        <xdr:cNvPr id="70" name="円/楕円 69"/>
        <xdr:cNvSpPr/>
      </xdr:nvSpPr>
      <xdr:spPr bwMode="auto">
        <a:xfrm>
          <a:off x="4254500" y="240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69881</xdr:rowOff>
    </xdr:from>
    <xdr:ext cx="762000" cy="259045"/>
    <xdr:sp macro="" textlink="">
      <xdr:nvSpPr>
        <xdr:cNvPr id="71" name="テキスト ボックス 70"/>
        <xdr:cNvSpPr txBox="1"/>
      </xdr:nvSpPr>
      <xdr:spPr>
        <a:xfrm>
          <a:off x="3924300" y="217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447,494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26270</xdr:rowOff>
    </xdr:from>
    <xdr:to>
      <xdr:col>3</xdr:col>
      <xdr:colOff>257175</xdr:colOff>
      <xdr:row>14</xdr:row>
      <xdr:rowOff>127870</xdr:rowOff>
    </xdr:to>
    <xdr:sp macro="" textlink="">
      <xdr:nvSpPr>
        <xdr:cNvPr id="72" name="円/楕円 71"/>
        <xdr:cNvSpPr/>
      </xdr:nvSpPr>
      <xdr:spPr bwMode="auto">
        <a:xfrm>
          <a:off x="3556000" y="247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138047</xdr:rowOff>
    </xdr:from>
    <xdr:ext cx="762000" cy="259045"/>
    <xdr:sp macro="" textlink="">
      <xdr:nvSpPr>
        <xdr:cNvPr id="73" name="テキスト ボックス 72"/>
        <xdr:cNvSpPr txBox="1"/>
      </xdr:nvSpPr>
      <xdr:spPr>
        <a:xfrm>
          <a:off x="3225800" y="22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417,675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8686</xdr:rowOff>
    </xdr:from>
    <xdr:to>
      <xdr:col>2</xdr:col>
      <xdr:colOff>692150</xdr:colOff>
      <xdr:row>14</xdr:row>
      <xdr:rowOff>110286</xdr:rowOff>
    </xdr:to>
    <xdr:sp macro="" textlink="">
      <xdr:nvSpPr>
        <xdr:cNvPr id="74" name="円/楕円 73"/>
        <xdr:cNvSpPr/>
      </xdr:nvSpPr>
      <xdr:spPr bwMode="auto">
        <a:xfrm>
          <a:off x="2857500" y="245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120463</xdr:rowOff>
    </xdr:from>
    <xdr:ext cx="762000" cy="259045"/>
    <xdr:sp macro="" textlink="">
      <xdr:nvSpPr>
        <xdr:cNvPr id="75" name="テキスト ボックス 74"/>
        <xdr:cNvSpPr txBox="1"/>
      </xdr:nvSpPr>
      <xdr:spPr>
        <a:xfrm>
          <a:off x="2527300" y="222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425,367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174361</xdr:rowOff>
    </xdr:from>
    <xdr:to>
      <xdr:col>4</xdr:col>
      <xdr:colOff>1117600</xdr:colOff>
      <xdr:row>35</xdr:row>
      <xdr:rowOff>186258</xdr:rowOff>
    </xdr:to>
    <xdr:cxnSp macro="">
      <xdr:nvCxnSpPr>
        <xdr:cNvPr id="106" name="直線コネクタ 105"/>
        <xdr:cNvCxnSpPr/>
      </xdr:nvCxnSpPr>
      <xdr:spPr bwMode="auto">
        <a:xfrm flipV="1">
          <a:off x="5003800" y="6784711"/>
          <a:ext cx="647700" cy="1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159139</xdr:rowOff>
    </xdr:from>
    <xdr:ext cx="762000" cy="259045"/>
    <xdr:sp macro="" textlink="">
      <xdr:nvSpPr>
        <xdr:cNvPr id="107" name="人口1人当たり決算額の推移平均値テキスト445"/>
        <xdr:cNvSpPr txBox="1"/>
      </xdr:nvSpPr>
      <xdr:spPr>
        <a:xfrm>
          <a:off x="5740400" y="676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186258</xdr:rowOff>
    </xdr:from>
    <xdr:to>
      <xdr:col>4</xdr:col>
      <xdr:colOff>469900</xdr:colOff>
      <xdr:row>35</xdr:row>
      <xdr:rowOff>230560</xdr:rowOff>
    </xdr:to>
    <xdr:cxnSp macro="">
      <xdr:nvCxnSpPr>
        <xdr:cNvPr id="109" name="直線コネクタ 108"/>
        <xdr:cNvCxnSpPr/>
      </xdr:nvCxnSpPr>
      <xdr:spPr bwMode="auto">
        <a:xfrm flipV="1">
          <a:off x="4305300" y="6796608"/>
          <a:ext cx="698500" cy="4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162644</xdr:rowOff>
    </xdr:from>
    <xdr:to>
      <xdr:col>3</xdr:col>
      <xdr:colOff>904875</xdr:colOff>
      <xdr:row>35</xdr:row>
      <xdr:rowOff>230560</xdr:rowOff>
    </xdr:to>
    <xdr:cxnSp macro="">
      <xdr:nvCxnSpPr>
        <xdr:cNvPr id="112" name="直線コネクタ 111"/>
        <xdr:cNvCxnSpPr/>
      </xdr:nvCxnSpPr>
      <xdr:spPr bwMode="auto">
        <a:xfrm>
          <a:off x="3606800" y="6772994"/>
          <a:ext cx="698500" cy="67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162644</xdr:rowOff>
    </xdr:from>
    <xdr:to>
      <xdr:col>3</xdr:col>
      <xdr:colOff>206375</xdr:colOff>
      <xdr:row>35</xdr:row>
      <xdr:rowOff>175454</xdr:rowOff>
    </xdr:to>
    <xdr:cxnSp macro="">
      <xdr:nvCxnSpPr>
        <xdr:cNvPr id="115" name="直線コネクタ 114"/>
        <xdr:cNvCxnSpPr/>
      </xdr:nvCxnSpPr>
      <xdr:spPr bwMode="auto">
        <a:xfrm flipV="1">
          <a:off x="2908300" y="6772994"/>
          <a:ext cx="698500" cy="12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123561</xdr:rowOff>
    </xdr:from>
    <xdr:to>
      <xdr:col>5</xdr:col>
      <xdr:colOff>34925</xdr:colOff>
      <xdr:row>35</xdr:row>
      <xdr:rowOff>225161</xdr:rowOff>
    </xdr:to>
    <xdr:sp macro="" textlink="">
      <xdr:nvSpPr>
        <xdr:cNvPr id="125" name="円/楕円 124"/>
        <xdr:cNvSpPr/>
      </xdr:nvSpPr>
      <xdr:spPr bwMode="auto">
        <a:xfrm>
          <a:off x="5600700" y="673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311538</xdr:rowOff>
    </xdr:from>
    <xdr:ext cx="762000" cy="259045"/>
    <xdr:sp macro="" textlink="">
      <xdr:nvSpPr>
        <xdr:cNvPr id="126" name="人口1人当たり決算額の推移該当値テキスト445"/>
        <xdr:cNvSpPr txBox="1"/>
      </xdr:nvSpPr>
      <xdr:spPr>
        <a:xfrm>
          <a:off x="5740400" y="657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52,141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135458</xdr:rowOff>
    </xdr:from>
    <xdr:to>
      <xdr:col>4</xdr:col>
      <xdr:colOff>520700</xdr:colOff>
      <xdr:row>35</xdr:row>
      <xdr:rowOff>237058</xdr:rowOff>
    </xdr:to>
    <xdr:sp macro="" textlink="">
      <xdr:nvSpPr>
        <xdr:cNvPr id="127" name="円/楕円 126"/>
        <xdr:cNvSpPr/>
      </xdr:nvSpPr>
      <xdr:spPr bwMode="auto">
        <a:xfrm>
          <a:off x="4953000" y="674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247235</xdr:rowOff>
    </xdr:from>
    <xdr:ext cx="736600" cy="259045"/>
    <xdr:sp macro="" textlink="">
      <xdr:nvSpPr>
        <xdr:cNvPr id="128" name="テキスト ボックス 127"/>
        <xdr:cNvSpPr txBox="1"/>
      </xdr:nvSpPr>
      <xdr:spPr>
        <a:xfrm>
          <a:off x="4622800" y="6514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179760</xdr:rowOff>
    </xdr:from>
    <xdr:to>
      <xdr:col>3</xdr:col>
      <xdr:colOff>955675</xdr:colOff>
      <xdr:row>35</xdr:row>
      <xdr:rowOff>281360</xdr:rowOff>
    </xdr:to>
    <xdr:sp macro="" textlink="">
      <xdr:nvSpPr>
        <xdr:cNvPr id="129" name="円/楕円 128"/>
        <xdr:cNvSpPr/>
      </xdr:nvSpPr>
      <xdr:spPr bwMode="auto">
        <a:xfrm>
          <a:off x="4254500" y="6790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266137</xdr:rowOff>
    </xdr:from>
    <xdr:ext cx="762000" cy="259045"/>
    <xdr:sp macro="" textlink="">
      <xdr:nvSpPr>
        <xdr:cNvPr id="130" name="テキスト ボックス 129"/>
        <xdr:cNvSpPr txBox="1"/>
      </xdr:nvSpPr>
      <xdr:spPr>
        <a:xfrm>
          <a:off x="3924300" y="687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111844</xdr:rowOff>
    </xdr:from>
    <xdr:to>
      <xdr:col>3</xdr:col>
      <xdr:colOff>257175</xdr:colOff>
      <xdr:row>35</xdr:row>
      <xdr:rowOff>213444</xdr:rowOff>
    </xdr:to>
    <xdr:sp macro="" textlink="">
      <xdr:nvSpPr>
        <xdr:cNvPr id="131" name="円/楕円 130"/>
        <xdr:cNvSpPr/>
      </xdr:nvSpPr>
      <xdr:spPr bwMode="auto">
        <a:xfrm>
          <a:off x="3556000" y="6722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223621</xdr:rowOff>
    </xdr:from>
    <xdr:ext cx="762000" cy="259045"/>
    <xdr:sp macro="" textlink="">
      <xdr:nvSpPr>
        <xdr:cNvPr id="132" name="テキスト ボックス 131"/>
        <xdr:cNvSpPr txBox="1"/>
      </xdr:nvSpPr>
      <xdr:spPr>
        <a:xfrm>
          <a:off x="3225800" y="649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124654</xdr:rowOff>
    </xdr:from>
    <xdr:to>
      <xdr:col>2</xdr:col>
      <xdr:colOff>692150</xdr:colOff>
      <xdr:row>35</xdr:row>
      <xdr:rowOff>226254</xdr:rowOff>
    </xdr:to>
    <xdr:sp macro="" textlink="">
      <xdr:nvSpPr>
        <xdr:cNvPr id="133" name="円/楕円 132"/>
        <xdr:cNvSpPr/>
      </xdr:nvSpPr>
      <xdr:spPr bwMode="auto">
        <a:xfrm>
          <a:off x="2857500" y="6735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211031</xdr:rowOff>
    </xdr:from>
    <xdr:ext cx="762000" cy="259045"/>
    <xdr:sp macro="" textlink="">
      <xdr:nvSpPr>
        <xdr:cNvPr id="134" name="テキスト ボックス 133"/>
        <xdr:cNvSpPr txBox="1"/>
      </xdr:nvSpPr>
      <xdr:spPr>
        <a:xfrm>
          <a:off x="2527300" y="682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1,228
1,109
280.09
2,371,578
2,261,736
103,366
1,399,875
2,373,737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79480</xdr:rowOff>
    </xdr:from>
    <xdr:to>
      <xdr:col>6</xdr:col>
      <xdr:colOff>511175</xdr:colOff>
      <xdr:row>36</xdr:row>
      <xdr:rowOff>4852</xdr:rowOff>
    </xdr:to>
    <xdr:cxnSp macro="">
      <xdr:nvCxnSpPr>
        <xdr:cNvPr id="63" name="直線コネクタ 62"/>
        <xdr:cNvCxnSpPr/>
      </xdr:nvCxnSpPr>
      <xdr:spPr>
        <a:xfrm>
          <a:off x="3797300" y="6080230"/>
          <a:ext cx="838200" cy="9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34661</xdr:rowOff>
    </xdr:from>
    <xdr:to>
      <xdr:col>5</xdr:col>
      <xdr:colOff>358775</xdr:colOff>
      <xdr:row>35</xdr:row>
      <xdr:rowOff>79480</xdr:rowOff>
    </xdr:to>
    <xdr:cxnSp macro="">
      <xdr:nvCxnSpPr>
        <xdr:cNvPr id="66" name="直線コネクタ 65"/>
        <xdr:cNvCxnSpPr/>
      </xdr:nvCxnSpPr>
      <xdr:spPr>
        <a:xfrm>
          <a:off x="2908300" y="6035411"/>
          <a:ext cx="8890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34661</xdr:rowOff>
    </xdr:from>
    <xdr:to>
      <xdr:col>4</xdr:col>
      <xdr:colOff>155575</xdr:colOff>
      <xdr:row>35</xdr:row>
      <xdr:rowOff>120795</xdr:rowOff>
    </xdr:to>
    <xdr:cxnSp macro="">
      <xdr:nvCxnSpPr>
        <xdr:cNvPr id="69" name="直線コネクタ 68"/>
        <xdr:cNvCxnSpPr/>
      </xdr:nvCxnSpPr>
      <xdr:spPr>
        <a:xfrm flipV="1">
          <a:off x="2019300" y="6035411"/>
          <a:ext cx="889000" cy="8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120795</xdr:rowOff>
    </xdr:from>
    <xdr:to>
      <xdr:col>2</xdr:col>
      <xdr:colOff>638175</xdr:colOff>
      <xdr:row>35</xdr:row>
      <xdr:rowOff>132313</xdr:rowOff>
    </xdr:to>
    <xdr:cxnSp macro="">
      <xdr:nvCxnSpPr>
        <xdr:cNvPr id="72" name="直線コネクタ 71"/>
        <xdr:cNvCxnSpPr/>
      </xdr:nvCxnSpPr>
      <xdr:spPr>
        <a:xfrm flipV="1">
          <a:off x="1130300" y="6121545"/>
          <a:ext cx="8890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125502</xdr:rowOff>
    </xdr:from>
    <xdr:to>
      <xdr:col>6</xdr:col>
      <xdr:colOff>561975</xdr:colOff>
      <xdr:row>36</xdr:row>
      <xdr:rowOff>55652</xdr:rowOff>
    </xdr:to>
    <xdr:sp macro="" textlink="">
      <xdr:nvSpPr>
        <xdr:cNvPr id="82" name="円/楕円 81"/>
        <xdr:cNvSpPr/>
      </xdr:nvSpPr>
      <xdr:spPr>
        <a:xfrm>
          <a:off x="4584700" y="61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148379</xdr:rowOff>
    </xdr:from>
    <xdr:ext cx="599010" cy="259045"/>
    <xdr:sp macro="" textlink="">
      <xdr:nvSpPr>
        <xdr:cNvPr id="83" name="人件費該当値テキスト"/>
        <xdr:cNvSpPr txBox="1"/>
      </xdr:nvSpPr>
      <xdr:spPr>
        <a:xfrm>
          <a:off x="4686300" y="597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286,292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28680</xdr:rowOff>
    </xdr:from>
    <xdr:to>
      <xdr:col>5</xdr:col>
      <xdr:colOff>409575</xdr:colOff>
      <xdr:row>35</xdr:row>
      <xdr:rowOff>130280</xdr:rowOff>
    </xdr:to>
    <xdr:sp macro="" textlink="">
      <xdr:nvSpPr>
        <xdr:cNvPr id="84" name="円/楕円 83"/>
        <xdr:cNvSpPr/>
      </xdr:nvSpPr>
      <xdr:spPr>
        <a:xfrm>
          <a:off x="3746500" y="60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146807</xdr:rowOff>
    </xdr:from>
    <xdr:ext cx="599010" cy="259045"/>
    <xdr:sp macro="" textlink="">
      <xdr:nvSpPr>
        <xdr:cNvPr id="85" name="テキスト ボックス 84"/>
        <xdr:cNvSpPr txBox="1"/>
      </xdr:nvSpPr>
      <xdr:spPr>
        <a:xfrm>
          <a:off x="3497794" y="580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315,940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155311</xdr:rowOff>
    </xdr:from>
    <xdr:to>
      <xdr:col>4</xdr:col>
      <xdr:colOff>206375</xdr:colOff>
      <xdr:row>35</xdr:row>
      <xdr:rowOff>85461</xdr:rowOff>
    </xdr:to>
    <xdr:sp macro="" textlink="">
      <xdr:nvSpPr>
        <xdr:cNvPr id="86" name="円/楕円 85"/>
        <xdr:cNvSpPr/>
      </xdr:nvSpPr>
      <xdr:spPr>
        <a:xfrm>
          <a:off x="2857500" y="59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101988</xdr:rowOff>
    </xdr:from>
    <xdr:ext cx="599010" cy="259045"/>
    <xdr:sp macro="" textlink="">
      <xdr:nvSpPr>
        <xdr:cNvPr id="87" name="テキスト ボックス 86"/>
        <xdr:cNvSpPr txBox="1"/>
      </xdr:nvSpPr>
      <xdr:spPr>
        <a:xfrm>
          <a:off x="2608794" y="575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329,664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69995</xdr:rowOff>
    </xdr:from>
    <xdr:to>
      <xdr:col>3</xdr:col>
      <xdr:colOff>3175</xdr:colOff>
      <xdr:row>36</xdr:row>
      <xdr:rowOff>145</xdr:rowOff>
    </xdr:to>
    <xdr:sp macro="" textlink="">
      <xdr:nvSpPr>
        <xdr:cNvPr id="88" name="円/楕円 87"/>
        <xdr:cNvSpPr/>
      </xdr:nvSpPr>
      <xdr:spPr>
        <a:xfrm>
          <a:off x="1968500" y="60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16672</xdr:rowOff>
    </xdr:from>
    <xdr:ext cx="599010" cy="259045"/>
    <xdr:sp macro="" textlink="">
      <xdr:nvSpPr>
        <xdr:cNvPr id="89" name="テキスト ボックス 88"/>
        <xdr:cNvSpPr txBox="1"/>
      </xdr:nvSpPr>
      <xdr:spPr>
        <a:xfrm>
          <a:off x="1719794" y="584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303,289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81513</xdr:rowOff>
    </xdr:from>
    <xdr:to>
      <xdr:col>1</xdr:col>
      <xdr:colOff>485775</xdr:colOff>
      <xdr:row>36</xdr:row>
      <xdr:rowOff>11663</xdr:rowOff>
    </xdr:to>
    <xdr:sp macro="" textlink="">
      <xdr:nvSpPr>
        <xdr:cNvPr id="90" name="円/楕円 89"/>
        <xdr:cNvSpPr/>
      </xdr:nvSpPr>
      <xdr:spPr>
        <a:xfrm>
          <a:off x="1079500" y="60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28190</xdr:rowOff>
    </xdr:from>
    <xdr:ext cx="599010" cy="259045"/>
    <xdr:sp macro="" textlink="">
      <xdr:nvSpPr>
        <xdr:cNvPr id="91" name="テキスト ボックス 90"/>
        <xdr:cNvSpPr txBox="1"/>
      </xdr:nvSpPr>
      <xdr:spPr>
        <a:xfrm>
          <a:off x="830794" y="585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170930</xdr:rowOff>
    </xdr:from>
    <xdr:to>
      <xdr:col>6</xdr:col>
      <xdr:colOff>511175</xdr:colOff>
      <xdr:row>56</xdr:row>
      <xdr:rowOff>44498</xdr:rowOff>
    </xdr:to>
    <xdr:cxnSp macro="">
      <xdr:nvCxnSpPr>
        <xdr:cNvPr id="122" name="直線コネクタ 121"/>
        <xdr:cNvCxnSpPr/>
      </xdr:nvCxnSpPr>
      <xdr:spPr>
        <a:xfrm>
          <a:off x="3797300" y="9600680"/>
          <a:ext cx="838200" cy="4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170930</xdr:rowOff>
    </xdr:from>
    <xdr:to>
      <xdr:col>5</xdr:col>
      <xdr:colOff>358775</xdr:colOff>
      <xdr:row>56</xdr:row>
      <xdr:rowOff>108171</xdr:rowOff>
    </xdr:to>
    <xdr:cxnSp macro="">
      <xdr:nvCxnSpPr>
        <xdr:cNvPr id="125" name="直線コネクタ 124"/>
        <xdr:cNvCxnSpPr/>
      </xdr:nvCxnSpPr>
      <xdr:spPr>
        <a:xfrm flipV="1">
          <a:off x="2908300" y="9600680"/>
          <a:ext cx="889000" cy="10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108171</xdr:rowOff>
    </xdr:from>
    <xdr:to>
      <xdr:col>4</xdr:col>
      <xdr:colOff>155575</xdr:colOff>
      <xdr:row>56</xdr:row>
      <xdr:rowOff>132786</xdr:rowOff>
    </xdr:to>
    <xdr:cxnSp macro="">
      <xdr:nvCxnSpPr>
        <xdr:cNvPr id="128" name="直線コネクタ 127"/>
        <xdr:cNvCxnSpPr/>
      </xdr:nvCxnSpPr>
      <xdr:spPr>
        <a:xfrm flipV="1">
          <a:off x="2019300" y="9709371"/>
          <a:ext cx="889000" cy="2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132786</xdr:rowOff>
    </xdr:from>
    <xdr:to>
      <xdr:col>2</xdr:col>
      <xdr:colOff>638175</xdr:colOff>
      <xdr:row>57</xdr:row>
      <xdr:rowOff>1928</xdr:rowOff>
    </xdr:to>
    <xdr:cxnSp macro="">
      <xdr:nvCxnSpPr>
        <xdr:cNvPr id="131" name="直線コネクタ 130"/>
        <xdr:cNvCxnSpPr/>
      </xdr:nvCxnSpPr>
      <xdr:spPr>
        <a:xfrm flipV="1">
          <a:off x="1130300" y="9733986"/>
          <a:ext cx="889000" cy="4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165148</xdr:rowOff>
    </xdr:from>
    <xdr:to>
      <xdr:col>6</xdr:col>
      <xdr:colOff>561975</xdr:colOff>
      <xdr:row>56</xdr:row>
      <xdr:rowOff>95298</xdr:rowOff>
    </xdr:to>
    <xdr:sp macro="" textlink="">
      <xdr:nvSpPr>
        <xdr:cNvPr id="141" name="円/楕円 140"/>
        <xdr:cNvSpPr/>
      </xdr:nvSpPr>
      <xdr:spPr>
        <a:xfrm>
          <a:off x="4584700" y="95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16575</xdr:rowOff>
    </xdr:from>
    <xdr:ext cx="599010" cy="259045"/>
    <xdr:sp macro="" textlink="">
      <xdr:nvSpPr>
        <xdr:cNvPr id="142" name="物件費該当値テキスト"/>
        <xdr:cNvSpPr txBox="1"/>
      </xdr:nvSpPr>
      <xdr:spPr>
        <a:xfrm>
          <a:off x="4686300" y="944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348,304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120130</xdr:rowOff>
    </xdr:from>
    <xdr:to>
      <xdr:col>5</xdr:col>
      <xdr:colOff>409575</xdr:colOff>
      <xdr:row>56</xdr:row>
      <xdr:rowOff>50280</xdr:rowOff>
    </xdr:to>
    <xdr:sp macro="" textlink="">
      <xdr:nvSpPr>
        <xdr:cNvPr id="143" name="円/楕円 142"/>
        <xdr:cNvSpPr/>
      </xdr:nvSpPr>
      <xdr:spPr>
        <a:xfrm>
          <a:off x="3746500" y="95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66807</xdr:rowOff>
    </xdr:from>
    <xdr:ext cx="599010" cy="259045"/>
    <xdr:sp macro="" textlink="">
      <xdr:nvSpPr>
        <xdr:cNvPr id="144" name="テキスト ボックス 143"/>
        <xdr:cNvSpPr txBox="1"/>
      </xdr:nvSpPr>
      <xdr:spPr>
        <a:xfrm>
          <a:off x="3497794" y="932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375,874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57371</xdr:rowOff>
    </xdr:from>
    <xdr:to>
      <xdr:col>4</xdr:col>
      <xdr:colOff>206375</xdr:colOff>
      <xdr:row>56</xdr:row>
      <xdr:rowOff>158971</xdr:rowOff>
    </xdr:to>
    <xdr:sp macro="" textlink="">
      <xdr:nvSpPr>
        <xdr:cNvPr id="145" name="円/楕円 144"/>
        <xdr:cNvSpPr/>
      </xdr:nvSpPr>
      <xdr:spPr>
        <a:xfrm>
          <a:off x="2857500" y="96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4048</xdr:rowOff>
    </xdr:from>
    <xdr:ext cx="599010" cy="259045"/>
    <xdr:sp macro="" textlink="">
      <xdr:nvSpPr>
        <xdr:cNvPr id="146" name="テキスト ボックス 145"/>
        <xdr:cNvSpPr txBox="1"/>
      </xdr:nvSpPr>
      <xdr:spPr>
        <a:xfrm>
          <a:off x="2608794" y="94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309,309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81986</xdr:rowOff>
    </xdr:from>
    <xdr:to>
      <xdr:col>3</xdr:col>
      <xdr:colOff>3175</xdr:colOff>
      <xdr:row>57</xdr:row>
      <xdr:rowOff>12136</xdr:rowOff>
    </xdr:to>
    <xdr:sp macro="" textlink="">
      <xdr:nvSpPr>
        <xdr:cNvPr id="147" name="円/楕円 146"/>
        <xdr:cNvSpPr/>
      </xdr:nvSpPr>
      <xdr:spPr>
        <a:xfrm>
          <a:off x="1968500" y="96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28663</xdr:rowOff>
    </xdr:from>
    <xdr:ext cx="599010" cy="259045"/>
    <xdr:sp macro="" textlink="">
      <xdr:nvSpPr>
        <xdr:cNvPr id="148" name="テキスト ボックス 147"/>
        <xdr:cNvSpPr txBox="1"/>
      </xdr:nvSpPr>
      <xdr:spPr>
        <a:xfrm>
          <a:off x="1719794" y="94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122578</xdr:rowOff>
    </xdr:from>
    <xdr:to>
      <xdr:col>1</xdr:col>
      <xdr:colOff>485775</xdr:colOff>
      <xdr:row>57</xdr:row>
      <xdr:rowOff>52728</xdr:rowOff>
    </xdr:to>
    <xdr:sp macro="" textlink="">
      <xdr:nvSpPr>
        <xdr:cNvPr id="149" name="円/楕円 148"/>
        <xdr:cNvSpPr/>
      </xdr:nvSpPr>
      <xdr:spPr>
        <a:xfrm>
          <a:off x="1079500" y="97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69255</xdr:rowOff>
    </xdr:from>
    <xdr:ext cx="599010" cy="259045"/>
    <xdr:sp macro="" textlink="">
      <xdr:nvSpPr>
        <xdr:cNvPr id="150" name="テキスト ボックス 149"/>
        <xdr:cNvSpPr txBox="1"/>
      </xdr:nvSpPr>
      <xdr:spPr>
        <a:xfrm>
          <a:off x="830794" y="949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26441</xdr:rowOff>
    </xdr:from>
    <xdr:to>
      <xdr:col>6</xdr:col>
      <xdr:colOff>511175</xdr:colOff>
      <xdr:row>71</xdr:row>
      <xdr:rowOff>98209</xdr:rowOff>
    </xdr:to>
    <xdr:cxnSp macro="">
      <xdr:nvCxnSpPr>
        <xdr:cNvPr id="179" name="直線コネクタ 178"/>
        <xdr:cNvCxnSpPr/>
      </xdr:nvCxnSpPr>
      <xdr:spPr>
        <a:xfrm>
          <a:off x="3797300" y="12199391"/>
          <a:ext cx="8382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26441</xdr:rowOff>
    </xdr:from>
    <xdr:to>
      <xdr:col>5</xdr:col>
      <xdr:colOff>358775</xdr:colOff>
      <xdr:row>71</xdr:row>
      <xdr:rowOff>30531</xdr:rowOff>
    </xdr:to>
    <xdr:cxnSp macro="">
      <xdr:nvCxnSpPr>
        <xdr:cNvPr id="182" name="直線コネクタ 181"/>
        <xdr:cNvCxnSpPr/>
      </xdr:nvCxnSpPr>
      <xdr:spPr>
        <a:xfrm flipV="1">
          <a:off x="2908300" y="12199391"/>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30531</xdr:rowOff>
    </xdr:from>
    <xdr:to>
      <xdr:col>4</xdr:col>
      <xdr:colOff>155575</xdr:colOff>
      <xdr:row>71</xdr:row>
      <xdr:rowOff>57785</xdr:rowOff>
    </xdr:to>
    <xdr:cxnSp macro="">
      <xdr:nvCxnSpPr>
        <xdr:cNvPr id="185" name="直線コネクタ 184"/>
        <xdr:cNvCxnSpPr/>
      </xdr:nvCxnSpPr>
      <xdr:spPr>
        <a:xfrm flipV="1">
          <a:off x="2019300" y="12203481"/>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57785</xdr:rowOff>
    </xdr:from>
    <xdr:to>
      <xdr:col>2</xdr:col>
      <xdr:colOff>638175</xdr:colOff>
      <xdr:row>72</xdr:row>
      <xdr:rowOff>13564</xdr:rowOff>
    </xdr:to>
    <xdr:cxnSp macro="">
      <xdr:nvCxnSpPr>
        <xdr:cNvPr id="188" name="直線コネクタ 187"/>
        <xdr:cNvCxnSpPr/>
      </xdr:nvCxnSpPr>
      <xdr:spPr>
        <a:xfrm flipV="1">
          <a:off x="1130300" y="12230735"/>
          <a:ext cx="889000" cy="1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47409</xdr:rowOff>
    </xdr:from>
    <xdr:to>
      <xdr:col>6</xdr:col>
      <xdr:colOff>561975</xdr:colOff>
      <xdr:row>71</xdr:row>
      <xdr:rowOff>149009</xdr:rowOff>
    </xdr:to>
    <xdr:sp macro="" textlink="">
      <xdr:nvSpPr>
        <xdr:cNvPr id="198" name="円/楕円 197"/>
        <xdr:cNvSpPr/>
      </xdr:nvSpPr>
      <xdr:spPr>
        <a:xfrm>
          <a:off x="4584700" y="122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70286</xdr:rowOff>
    </xdr:from>
    <xdr:ext cx="599010" cy="259045"/>
    <xdr:sp macro="" textlink="">
      <xdr:nvSpPr>
        <xdr:cNvPr id="199" name="維持補修費該当値テキスト"/>
        <xdr:cNvSpPr txBox="1"/>
      </xdr:nvSpPr>
      <xdr:spPr>
        <a:xfrm>
          <a:off x="4686300" y="1207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103,767</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147091</xdr:rowOff>
    </xdr:from>
    <xdr:to>
      <xdr:col>5</xdr:col>
      <xdr:colOff>409575</xdr:colOff>
      <xdr:row>71</xdr:row>
      <xdr:rowOff>77241</xdr:rowOff>
    </xdr:to>
    <xdr:sp macro="" textlink="">
      <xdr:nvSpPr>
        <xdr:cNvPr id="200" name="円/楕円 199"/>
        <xdr:cNvSpPr/>
      </xdr:nvSpPr>
      <xdr:spPr>
        <a:xfrm>
          <a:off x="3746500" y="121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93768</xdr:rowOff>
    </xdr:from>
    <xdr:ext cx="599010" cy="259045"/>
    <xdr:sp macro="" textlink="">
      <xdr:nvSpPr>
        <xdr:cNvPr id="201" name="テキスト ボックス 200"/>
        <xdr:cNvSpPr txBox="1"/>
      </xdr:nvSpPr>
      <xdr:spPr>
        <a:xfrm>
          <a:off x="3497794" y="1192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109,418</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151181</xdr:rowOff>
    </xdr:from>
    <xdr:to>
      <xdr:col>4</xdr:col>
      <xdr:colOff>206375</xdr:colOff>
      <xdr:row>71</xdr:row>
      <xdr:rowOff>81331</xdr:rowOff>
    </xdr:to>
    <xdr:sp macro="" textlink="">
      <xdr:nvSpPr>
        <xdr:cNvPr id="202" name="円/楕円 201"/>
        <xdr:cNvSpPr/>
      </xdr:nvSpPr>
      <xdr:spPr>
        <a:xfrm>
          <a:off x="2857500" y="121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97858</xdr:rowOff>
    </xdr:from>
    <xdr:ext cx="599010" cy="259045"/>
    <xdr:sp macro="" textlink="">
      <xdr:nvSpPr>
        <xdr:cNvPr id="203" name="テキスト ボックス 202"/>
        <xdr:cNvSpPr txBox="1"/>
      </xdr:nvSpPr>
      <xdr:spPr>
        <a:xfrm>
          <a:off x="2608794" y="1192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109,096</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6985</xdr:rowOff>
    </xdr:from>
    <xdr:to>
      <xdr:col>3</xdr:col>
      <xdr:colOff>3175</xdr:colOff>
      <xdr:row>71</xdr:row>
      <xdr:rowOff>108585</xdr:rowOff>
    </xdr:to>
    <xdr:sp macro="" textlink="">
      <xdr:nvSpPr>
        <xdr:cNvPr id="204" name="円/楕円 203"/>
        <xdr:cNvSpPr/>
      </xdr:nvSpPr>
      <xdr:spPr>
        <a:xfrm>
          <a:off x="1968500" y="121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125112</xdr:rowOff>
    </xdr:from>
    <xdr:ext cx="599010" cy="259045"/>
    <xdr:sp macro="" textlink="">
      <xdr:nvSpPr>
        <xdr:cNvPr id="205" name="テキスト ボックス 204"/>
        <xdr:cNvSpPr txBox="1"/>
      </xdr:nvSpPr>
      <xdr:spPr>
        <a:xfrm>
          <a:off x="1719794" y="1195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106,950</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134214</xdr:rowOff>
    </xdr:from>
    <xdr:to>
      <xdr:col>1</xdr:col>
      <xdr:colOff>485775</xdr:colOff>
      <xdr:row>72</xdr:row>
      <xdr:rowOff>64364</xdr:rowOff>
    </xdr:to>
    <xdr:sp macro="" textlink="">
      <xdr:nvSpPr>
        <xdr:cNvPr id="206" name="円/楕円 205"/>
        <xdr:cNvSpPr/>
      </xdr:nvSpPr>
      <xdr:spPr>
        <a:xfrm>
          <a:off x="1079500" y="123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80891</xdr:rowOff>
    </xdr:from>
    <xdr:ext cx="534377" cy="259045"/>
    <xdr:sp macro="" textlink="">
      <xdr:nvSpPr>
        <xdr:cNvPr id="207" name="テキスト ボックス 206"/>
        <xdr:cNvSpPr txBox="1"/>
      </xdr:nvSpPr>
      <xdr:spPr>
        <a:xfrm>
          <a:off x="863111" y="120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135748</xdr:rowOff>
    </xdr:from>
    <xdr:to>
      <xdr:col>6</xdr:col>
      <xdr:colOff>511175</xdr:colOff>
      <xdr:row>97</xdr:row>
      <xdr:rowOff>158500</xdr:rowOff>
    </xdr:to>
    <xdr:cxnSp macro="">
      <xdr:nvCxnSpPr>
        <xdr:cNvPr id="239" name="直線コネクタ 238"/>
        <xdr:cNvCxnSpPr/>
      </xdr:nvCxnSpPr>
      <xdr:spPr>
        <a:xfrm flipV="1">
          <a:off x="3797300" y="16766398"/>
          <a:ext cx="8382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158500</xdr:rowOff>
    </xdr:from>
    <xdr:to>
      <xdr:col>5</xdr:col>
      <xdr:colOff>358775</xdr:colOff>
      <xdr:row>98</xdr:row>
      <xdr:rowOff>24214</xdr:rowOff>
    </xdr:to>
    <xdr:cxnSp macro="">
      <xdr:nvCxnSpPr>
        <xdr:cNvPr id="242" name="直線コネクタ 241"/>
        <xdr:cNvCxnSpPr/>
      </xdr:nvCxnSpPr>
      <xdr:spPr>
        <a:xfrm flipV="1">
          <a:off x="2908300" y="16789150"/>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24214</xdr:rowOff>
    </xdr:from>
    <xdr:to>
      <xdr:col>4</xdr:col>
      <xdr:colOff>155575</xdr:colOff>
      <xdr:row>98</xdr:row>
      <xdr:rowOff>80025</xdr:rowOff>
    </xdr:to>
    <xdr:cxnSp macro="">
      <xdr:nvCxnSpPr>
        <xdr:cNvPr id="245" name="直線コネクタ 244"/>
        <xdr:cNvCxnSpPr/>
      </xdr:nvCxnSpPr>
      <xdr:spPr>
        <a:xfrm flipV="1">
          <a:off x="2019300" y="16826314"/>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80025</xdr:rowOff>
    </xdr:from>
    <xdr:to>
      <xdr:col>2</xdr:col>
      <xdr:colOff>638175</xdr:colOff>
      <xdr:row>98</xdr:row>
      <xdr:rowOff>124307</xdr:rowOff>
    </xdr:to>
    <xdr:cxnSp macro="">
      <xdr:nvCxnSpPr>
        <xdr:cNvPr id="248" name="直線コネクタ 247"/>
        <xdr:cNvCxnSpPr/>
      </xdr:nvCxnSpPr>
      <xdr:spPr>
        <a:xfrm flipV="1">
          <a:off x="1130300" y="16882125"/>
          <a:ext cx="889000" cy="4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84948</xdr:rowOff>
    </xdr:from>
    <xdr:to>
      <xdr:col>6</xdr:col>
      <xdr:colOff>561975</xdr:colOff>
      <xdr:row>98</xdr:row>
      <xdr:rowOff>15098</xdr:rowOff>
    </xdr:to>
    <xdr:sp macro="" textlink="">
      <xdr:nvSpPr>
        <xdr:cNvPr id="258" name="円/楕円 257"/>
        <xdr:cNvSpPr/>
      </xdr:nvSpPr>
      <xdr:spPr>
        <a:xfrm>
          <a:off x="4584700" y="167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63375</xdr:rowOff>
    </xdr:from>
    <xdr:ext cx="534377" cy="259045"/>
    <xdr:sp macro="" textlink="">
      <xdr:nvSpPr>
        <xdr:cNvPr id="259" name="扶助費該当値テキスト"/>
        <xdr:cNvSpPr txBox="1"/>
      </xdr:nvSpPr>
      <xdr:spPr>
        <a:xfrm>
          <a:off x="4686300" y="166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58,113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107700</xdr:rowOff>
    </xdr:from>
    <xdr:to>
      <xdr:col>5</xdr:col>
      <xdr:colOff>409575</xdr:colOff>
      <xdr:row>98</xdr:row>
      <xdr:rowOff>37850</xdr:rowOff>
    </xdr:to>
    <xdr:sp macro="" textlink="">
      <xdr:nvSpPr>
        <xdr:cNvPr id="260" name="円/楕円 259"/>
        <xdr:cNvSpPr/>
      </xdr:nvSpPr>
      <xdr:spPr>
        <a:xfrm>
          <a:off x="3746500" y="16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28977</xdr:rowOff>
    </xdr:from>
    <xdr:ext cx="534377" cy="259045"/>
    <xdr:sp macro="" textlink="">
      <xdr:nvSpPr>
        <xdr:cNvPr id="261" name="テキスト ボックス 260"/>
        <xdr:cNvSpPr txBox="1"/>
      </xdr:nvSpPr>
      <xdr:spPr>
        <a:xfrm>
          <a:off x="3530111" y="168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144864</xdr:rowOff>
    </xdr:from>
    <xdr:to>
      <xdr:col>4</xdr:col>
      <xdr:colOff>206375</xdr:colOff>
      <xdr:row>98</xdr:row>
      <xdr:rowOff>75014</xdr:rowOff>
    </xdr:to>
    <xdr:sp macro="" textlink="">
      <xdr:nvSpPr>
        <xdr:cNvPr id="262" name="円/楕円 261"/>
        <xdr:cNvSpPr/>
      </xdr:nvSpPr>
      <xdr:spPr>
        <a:xfrm>
          <a:off x="2857500" y="167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66141</xdr:rowOff>
    </xdr:from>
    <xdr:ext cx="534377" cy="259045"/>
    <xdr:sp macro="" textlink="">
      <xdr:nvSpPr>
        <xdr:cNvPr id="263" name="テキスト ボックス 262"/>
        <xdr:cNvSpPr txBox="1"/>
      </xdr:nvSpPr>
      <xdr:spPr>
        <a:xfrm>
          <a:off x="2641111" y="168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29225</xdr:rowOff>
    </xdr:from>
    <xdr:to>
      <xdr:col>3</xdr:col>
      <xdr:colOff>3175</xdr:colOff>
      <xdr:row>98</xdr:row>
      <xdr:rowOff>130825</xdr:rowOff>
    </xdr:to>
    <xdr:sp macro="" textlink="">
      <xdr:nvSpPr>
        <xdr:cNvPr id="264" name="円/楕円 263"/>
        <xdr:cNvSpPr/>
      </xdr:nvSpPr>
      <xdr:spPr>
        <a:xfrm>
          <a:off x="1968500" y="168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121952</xdr:rowOff>
    </xdr:from>
    <xdr:ext cx="534377" cy="259045"/>
    <xdr:sp macro="" textlink="">
      <xdr:nvSpPr>
        <xdr:cNvPr id="265" name="テキスト ボックス 264"/>
        <xdr:cNvSpPr txBox="1"/>
      </xdr:nvSpPr>
      <xdr:spPr>
        <a:xfrm>
          <a:off x="1752111" y="169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73507</xdr:rowOff>
    </xdr:from>
    <xdr:to>
      <xdr:col>1</xdr:col>
      <xdr:colOff>485775</xdr:colOff>
      <xdr:row>99</xdr:row>
      <xdr:rowOff>3657</xdr:rowOff>
    </xdr:to>
    <xdr:sp macro="" textlink="">
      <xdr:nvSpPr>
        <xdr:cNvPr id="266" name="円/楕円 265"/>
        <xdr:cNvSpPr/>
      </xdr:nvSpPr>
      <xdr:spPr>
        <a:xfrm>
          <a:off x="1079500" y="168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166234</xdr:rowOff>
    </xdr:from>
    <xdr:ext cx="534377" cy="259045"/>
    <xdr:sp macro="" textlink="">
      <xdr:nvSpPr>
        <xdr:cNvPr id="267" name="テキスト ボックス 266"/>
        <xdr:cNvSpPr txBox="1"/>
      </xdr:nvSpPr>
      <xdr:spPr>
        <a:xfrm>
          <a:off x="863111" y="169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160062</xdr:rowOff>
    </xdr:from>
    <xdr:to>
      <xdr:col>15</xdr:col>
      <xdr:colOff>180975</xdr:colOff>
      <xdr:row>33</xdr:row>
      <xdr:rowOff>164872</xdr:rowOff>
    </xdr:to>
    <xdr:cxnSp macro="">
      <xdr:nvCxnSpPr>
        <xdr:cNvPr id="298" name="直線コネクタ 297"/>
        <xdr:cNvCxnSpPr/>
      </xdr:nvCxnSpPr>
      <xdr:spPr>
        <a:xfrm flipV="1">
          <a:off x="9639300" y="5817912"/>
          <a:ext cx="8382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164872</xdr:rowOff>
    </xdr:from>
    <xdr:to>
      <xdr:col>14</xdr:col>
      <xdr:colOff>28575</xdr:colOff>
      <xdr:row>34</xdr:row>
      <xdr:rowOff>58263</xdr:rowOff>
    </xdr:to>
    <xdr:cxnSp macro="">
      <xdr:nvCxnSpPr>
        <xdr:cNvPr id="301" name="直線コネクタ 300"/>
        <xdr:cNvCxnSpPr/>
      </xdr:nvCxnSpPr>
      <xdr:spPr>
        <a:xfrm flipV="1">
          <a:off x="8750300" y="5822722"/>
          <a:ext cx="889000" cy="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58263</xdr:rowOff>
    </xdr:from>
    <xdr:to>
      <xdr:col>12</xdr:col>
      <xdr:colOff>511175</xdr:colOff>
      <xdr:row>34</xdr:row>
      <xdr:rowOff>133743</xdr:rowOff>
    </xdr:to>
    <xdr:cxnSp macro="">
      <xdr:nvCxnSpPr>
        <xdr:cNvPr id="304" name="直線コネクタ 303"/>
        <xdr:cNvCxnSpPr/>
      </xdr:nvCxnSpPr>
      <xdr:spPr>
        <a:xfrm flipV="1">
          <a:off x="7861300" y="5887563"/>
          <a:ext cx="889000" cy="7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133743</xdr:rowOff>
    </xdr:from>
    <xdr:to>
      <xdr:col>11</xdr:col>
      <xdr:colOff>307975</xdr:colOff>
      <xdr:row>35</xdr:row>
      <xdr:rowOff>41409</xdr:rowOff>
    </xdr:to>
    <xdr:cxnSp macro="">
      <xdr:nvCxnSpPr>
        <xdr:cNvPr id="307" name="直線コネクタ 306"/>
        <xdr:cNvCxnSpPr/>
      </xdr:nvCxnSpPr>
      <xdr:spPr>
        <a:xfrm flipV="1">
          <a:off x="6972300" y="5963043"/>
          <a:ext cx="889000" cy="7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109262</xdr:rowOff>
    </xdr:from>
    <xdr:to>
      <xdr:col>15</xdr:col>
      <xdr:colOff>231775</xdr:colOff>
      <xdr:row>34</xdr:row>
      <xdr:rowOff>39412</xdr:rowOff>
    </xdr:to>
    <xdr:sp macro="" textlink="">
      <xdr:nvSpPr>
        <xdr:cNvPr id="317" name="円/楕円 316"/>
        <xdr:cNvSpPr/>
      </xdr:nvSpPr>
      <xdr:spPr>
        <a:xfrm>
          <a:off x="10426700" y="57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132139</xdr:rowOff>
    </xdr:from>
    <xdr:ext cx="599010" cy="259045"/>
    <xdr:sp macro="" textlink="">
      <xdr:nvSpPr>
        <xdr:cNvPr id="318" name="補助費等該当値テキスト"/>
        <xdr:cNvSpPr txBox="1"/>
      </xdr:nvSpPr>
      <xdr:spPr>
        <a:xfrm>
          <a:off x="10528300" y="561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296,265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114072</xdr:rowOff>
    </xdr:from>
    <xdr:to>
      <xdr:col>14</xdr:col>
      <xdr:colOff>79375</xdr:colOff>
      <xdr:row>34</xdr:row>
      <xdr:rowOff>44222</xdr:rowOff>
    </xdr:to>
    <xdr:sp macro="" textlink="">
      <xdr:nvSpPr>
        <xdr:cNvPr id="319" name="円/楕円 318"/>
        <xdr:cNvSpPr/>
      </xdr:nvSpPr>
      <xdr:spPr>
        <a:xfrm>
          <a:off x="9588500" y="57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60749</xdr:rowOff>
    </xdr:from>
    <xdr:ext cx="599010" cy="259045"/>
    <xdr:sp macro="" textlink="">
      <xdr:nvSpPr>
        <xdr:cNvPr id="320" name="テキスト ボックス 319"/>
        <xdr:cNvSpPr txBox="1"/>
      </xdr:nvSpPr>
      <xdr:spPr>
        <a:xfrm>
          <a:off x="9339794" y="554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294,792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7463</xdr:rowOff>
    </xdr:from>
    <xdr:to>
      <xdr:col>12</xdr:col>
      <xdr:colOff>561975</xdr:colOff>
      <xdr:row>34</xdr:row>
      <xdr:rowOff>109063</xdr:rowOff>
    </xdr:to>
    <xdr:sp macro="" textlink="">
      <xdr:nvSpPr>
        <xdr:cNvPr id="321" name="円/楕円 320"/>
        <xdr:cNvSpPr/>
      </xdr:nvSpPr>
      <xdr:spPr>
        <a:xfrm>
          <a:off x="8699500" y="58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125590</xdr:rowOff>
    </xdr:from>
    <xdr:ext cx="599010" cy="259045"/>
    <xdr:sp macro="" textlink="">
      <xdr:nvSpPr>
        <xdr:cNvPr id="322" name="テキスト ボックス 321"/>
        <xdr:cNvSpPr txBox="1"/>
      </xdr:nvSpPr>
      <xdr:spPr>
        <a:xfrm>
          <a:off x="8450794" y="561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274,937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82943</xdr:rowOff>
    </xdr:from>
    <xdr:to>
      <xdr:col>11</xdr:col>
      <xdr:colOff>358775</xdr:colOff>
      <xdr:row>35</xdr:row>
      <xdr:rowOff>13093</xdr:rowOff>
    </xdr:to>
    <xdr:sp macro="" textlink="">
      <xdr:nvSpPr>
        <xdr:cNvPr id="323" name="円/楕円 322"/>
        <xdr:cNvSpPr/>
      </xdr:nvSpPr>
      <xdr:spPr>
        <a:xfrm>
          <a:off x="7810500" y="59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29620</xdr:rowOff>
    </xdr:from>
    <xdr:ext cx="599010" cy="259045"/>
    <xdr:sp macro="" textlink="">
      <xdr:nvSpPr>
        <xdr:cNvPr id="324" name="テキスト ボックス 323"/>
        <xdr:cNvSpPr txBox="1"/>
      </xdr:nvSpPr>
      <xdr:spPr>
        <a:xfrm>
          <a:off x="7561794" y="568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251,824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162059</xdr:rowOff>
    </xdr:from>
    <xdr:to>
      <xdr:col>10</xdr:col>
      <xdr:colOff>155575</xdr:colOff>
      <xdr:row>35</xdr:row>
      <xdr:rowOff>92209</xdr:rowOff>
    </xdr:to>
    <xdr:sp macro="" textlink="">
      <xdr:nvSpPr>
        <xdr:cNvPr id="325" name="円/楕円 324"/>
        <xdr:cNvSpPr/>
      </xdr:nvSpPr>
      <xdr:spPr>
        <a:xfrm>
          <a:off x="6921500" y="599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108736</xdr:rowOff>
    </xdr:from>
    <xdr:ext cx="599010" cy="259045"/>
    <xdr:sp macro="" textlink="">
      <xdr:nvSpPr>
        <xdr:cNvPr id="326" name="テキスト ボックス 325"/>
        <xdr:cNvSpPr txBox="1"/>
      </xdr:nvSpPr>
      <xdr:spPr>
        <a:xfrm>
          <a:off x="6672794" y="576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45188</xdr:rowOff>
    </xdr:from>
    <xdr:to>
      <xdr:col>15</xdr:col>
      <xdr:colOff>180975</xdr:colOff>
      <xdr:row>58</xdr:row>
      <xdr:rowOff>128406</xdr:rowOff>
    </xdr:to>
    <xdr:cxnSp macro="">
      <xdr:nvCxnSpPr>
        <xdr:cNvPr id="355" name="直線コネクタ 354"/>
        <xdr:cNvCxnSpPr/>
      </xdr:nvCxnSpPr>
      <xdr:spPr>
        <a:xfrm flipV="1">
          <a:off x="9639300" y="9989288"/>
          <a:ext cx="838200" cy="8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103546</xdr:rowOff>
    </xdr:from>
    <xdr:to>
      <xdr:col>14</xdr:col>
      <xdr:colOff>28575</xdr:colOff>
      <xdr:row>58</xdr:row>
      <xdr:rowOff>128406</xdr:rowOff>
    </xdr:to>
    <xdr:cxnSp macro="">
      <xdr:nvCxnSpPr>
        <xdr:cNvPr id="358" name="直線コネクタ 357"/>
        <xdr:cNvCxnSpPr/>
      </xdr:nvCxnSpPr>
      <xdr:spPr>
        <a:xfrm>
          <a:off x="8750300" y="9876196"/>
          <a:ext cx="889000" cy="19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103546</xdr:rowOff>
    </xdr:from>
    <xdr:to>
      <xdr:col>12</xdr:col>
      <xdr:colOff>511175</xdr:colOff>
      <xdr:row>58</xdr:row>
      <xdr:rowOff>54046</xdr:rowOff>
    </xdr:to>
    <xdr:cxnSp macro="">
      <xdr:nvCxnSpPr>
        <xdr:cNvPr id="361" name="直線コネクタ 360"/>
        <xdr:cNvCxnSpPr/>
      </xdr:nvCxnSpPr>
      <xdr:spPr>
        <a:xfrm flipV="1">
          <a:off x="7861300" y="9876196"/>
          <a:ext cx="889000" cy="12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54046</xdr:rowOff>
    </xdr:from>
    <xdr:to>
      <xdr:col>11</xdr:col>
      <xdr:colOff>307975</xdr:colOff>
      <xdr:row>58</xdr:row>
      <xdr:rowOff>121550</xdr:rowOff>
    </xdr:to>
    <xdr:cxnSp macro="">
      <xdr:nvCxnSpPr>
        <xdr:cNvPr id="364" name="直線コネクタ 363"/>
        <xdr:cNvCxnSpPr/>
      </xdr:nvCxnSpPr>
      <xdr:spPr>
        <a:xfrm flipV="1">
          <a:off x="6972300" y="9998146"/>
          <a:ext cx="889000" cy="6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165838</xdr:rowOff>
    </xdr:from>
    <xdr:to>
      <xdr:col>15</xdr:col>
      <xdr:colOff>231775</xdr:colOff>
      <xdr:row>58</xdr:row>
      <xdr:rowOff>95988</xdr:rowOff>
    </xdr:to>
    <xdr:sp macro="" textlink="">
      <xdr:nvSpPr>
        <xdr:cNvPr id="374" name="円/楕円 373"/>
        <xdr:cNvSpPr/>
      </xdr:nvSpPr>
      <xdr:spPr>
        <a:xfrm>
          <a:off x="10426700" y="99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17265</xdr:rowOff>
    </xdr:from>
    <xdr:ext cx="599010" cy="259045"/>
    <xdr:sp macro="" textlink="">
      <xdr:nvSpPr>
        <xdr:cNvPr id="375" name="普通建設事業費該当値テキスト"/>
        <xdr:cNvSpPr txBox="1"/>
      </xdr:nvSpPr>
      <xdr:spPr>
        <a:xfrm>
          <a:off x="10528300" y="978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448,063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77606</xdr:rowOff>
    </xdr:from>
    <xdr:to>
      <xdr:col>14</xdr:col>
      <xdr:colOff>79375</xdr:colOff>
      <xdr:row>59</xdr:row>
      <xdr:rowOff>7756</xdr:rowOff>
    </xdr:to>
    <xdr:sp macro="" textlink="">
      <xdr:nvSpPr>
        <xdr:cNvPr id="376" name="円/楕円 375"/>
        <xdr:cNvSpPr/>
      </xdr:nvSpPr>
      <xdr:spPr>
        <a:xfrm>
          <a:off x="9588500" y="1002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170333</xdr:rowOff>
    </xdr:from>
    <xdr:ext cx="599010" cy="259045"/>
    <xdr:sp macro="" textlink="">
      <xdr:nvSpPr>
        <xdr:cNvPr id="377" name="テキスト ボックス 376"/>
        <xdr:cNvSpPr txBox="1"/>
      </xdr:nvSpPr>
      <xdr:spPr>
        <a:xfrm>
          <a:off x="9339794" y="101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229,643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52746</xdr:rowOff>
    </xdr:from>
    <xdr:to>
      <xdr:col>12</xdr:col>
      <xdr:colOff>561975</xdr:colOff>
      <xdr:row>57</xdr:row>
      <xdr:rowOff>154346</xdr:rowOff>
    </xdr:to>
    <xdr:sp macro="" textlink="">
      <xdr:nvSpPr>
        <xdr:cNvPr id="378" name="円/楕円 377"/>
        <xdr:cNvSpPr/>
      </xdr:nvSpPr>
      <xdr:spPr>
        <a:xfrm>
          <a:off x="8699500" y="98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170873</xdr:rowOff>
    </xdr:from>
    <xdr:ext cx="599010" cy="259045"/>
    <xdr:sp macro="" textlink="">
      <xdr:nvSpPr>
        <xdr:cNvPr id="379" name="テキスト ボックス 378"/>
        <xdr:cNvSpPr txBox="1"/>
      </xdr:nvSpPr>
      <xdr:spPr>
        <a:xfrm>
          <a:off x="8450794" y="960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3246</xdr:rowOff>
    </xdr:from>
    <xdr:to>
      <xdr:col>11</xdr:col>
      <xdr:colOff>358775</xdr:colOff>
      <xdr:row>58</xdr:row>
      <xdr:rowOff>104846</xdr:rowOff>
    </xdr:to>
    <xdr:sp macro="" textlink="">
      <xdr:nvSpPr>
        <xdr:cNvPr id="380" name="円/楕円 379"/>
        <xdr:cNvSpPr/>
      </xdr:nvSpPr>
      <xdr:spPr>
        <a:xfrm>
          <a:off x="7810500" y="99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121373</xdr:rowOff>
    </xdr:from>
    <xdr:ext cx="599010" cy="259045"/>
    <xdr:sp macro="" textlink="">
      <xdr:nvSpPr>
        <xdr:cNvPr id="381" name="テキスト ボックス 380"/>
        <xdr:cNvSpPr txBox="1"/>
      </xdr:nvSpPr>
      <xdr:spPr>
        <a:xfrm>
          <a:off x="7561794" y="972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70750</xdr:rowOff>
    </xdr:from>
    <xdr:to>
      <xdr:col>10</xdr:col>
      <xdr:colOff>155575</xdr:colOff>
      <xdr:row>59</xdr:row>
      <xdr:rowOff>900</xdr:rowOff>
    </xdr:to>
    <xdr:sp macro="" textlink="">
      <xdr:nvSpPr>
        <xdr:cNvPr id="382" name="円/楕円 381"/>
        <xdr:cNvSpPr/>
      </xdr:nvSpPr>
      <xdr:spPr>
        <a:xfrm>
          <a:off x="6921500" y="1001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17427</xdr:rowOff>
    </xdr:from>
    <xdr:ext cx="599010" cy="259045"/>
    <xdr:sp macro="" textlink="">
      <xdr:nvSpPr>
        <xdr:cNvPr id="383" name="テキスト ボックス 382"/>
        <xdr:cNvSpPr txBox="1"/>
      </xdr:nvSpPr>
      <xdr:spPr>
        <a:xfrm>
          <a:off x="6672794" y="979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80390</xdr:rowOff>
    </xdr:from>
    <xdr:to>
      <xdr:col>15</xdr:col>
      <xdr:colOff>180975</xdr:colOff>
      <xdr:row>77</xdr:row>
      <xdr:rowOff>129594</xdr:rowOff>
    </xdr:to>
    <xdr:cxnSp macro="">
      <xdr:nvCxnSpPr>
        <xdr:cNvPr id="412" name="直線コネクタ 411"/>
        <xdr:cNvCxnSpPr/>
      </xdr:nvCxnSpPr>
      <xdr:spPr>
        <a:xfrm flipV="1">
          <a:off x="9639300" y="13110590"/>
          <a:ext cx="838200" cy="22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32046</xdr:rowOff>
    </xdr:from>
    <xdr:to>
      <xdr:col>14</xdr:col>
      <xdr:colOff>28575</xdr:colOff>
      <xdr:row>77</xdr:row>
      <xdr:rowOff>129594</xdr:rowOff>
    </xdr:to>
    <xdr:cxnSp macro="">
      <xdr:nvCxnSpPr>
        <xdr:cNvPr id="415" name="直線コネクタ 414"/>
        <xdr:cNvCxnSpPr/>
      </xdr:nvCxnSpPr>
      <xdr:spPr>
        <a:xfrm>
          <a:off x="8750300" y="12719346"/>
          <a:ext cx="889000" cy="61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29590</xdr:rowOff>
    </xdr:from>
    <xdr:to>
      <xdr:col>15</xdr:col>
      <xdr:colOff>231775</xdr:colOff>
      <xdr:row>76</xdr:row>
      <xdr:rowOff>131190</xdr:rowOff>
    </xdr:to>
    <xdr:sp macro="" textlink="">
      <xdr:nvSpPr>
        <xdr:cNvPr id="425" name="円/楕円 424"/>
        <xdr:cNvSpPr/>
      </xdr:nvSpPr>
      <xdr:spPr>
        <a:xfrm>
          <a:off x="10426700" y="130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52468</xdr:rowOff>
    </xdr:from>
    <xdr:ext cx="599010" cy="259045"/>
    <xdr:sp macro="" textlink="">
      <xdr:nvSpPr>
        <xdr:cNvPr id="426" name="普通建設事業費 （ うち新規整備　）該当値テキスト"/>
        <xdr:cNvSpPr txBox="1"/>
      </xdr:nvSpPr>
      <xdr:spPr>
        <a:xfrm>
          <a:off x="10528300" y="1291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376,700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78794</xdr:rowOff>
    </xdr:from>
    <xdr:to>
      <xdr:col>14</xdr:col>
      <xdr:colOff>79375</xdr:colOff>
      <xdr:row>78</xdr:row>
      <xdr:rowOff>8944</xdr:rowOff>
    </xdr:to>
    <xdr:sp macro="" textlink="">
      <xdr:nvSpPr>
        <xdr:cNvPr id="427" name="円/楕円 426"/>
        <xdr:cNvSpPr/>
      </xdr:nvSpPr>
      <xdr:spPr>
        <a:xfrm>
          <a:off x="9588500" y="1328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25471</xdr:rowOff>
    </xdr:from>
    <xdr:ext cx="599010" cy="259045"/>
    <xdr:sp macro="" textlink="">
      <xdr:nvSpPr>
        <xdr:cNvPr id="428" name="テキスト ボックス 427"/>
        <xdr:cNvSpPr txBox="1"/>
      </xdr:nvSpPr>
      <xdr:spPr>
        <a:xfrm>
          <a:off x="9339794" y="1305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202,958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152696</xdr:rowOff>
    </xdr:from>
    <xdr:to>
      <xdr:col>12</xdr:col>
      <xdr:colOff>561975</xdr:colOff>
      <xdr:row>74</xdr:row>
      <xdr:rowOff>82846</xdr:rowOff>
    </xdr:to>
    <xdr:sp macro="" textlink="">
      <xdr:nvSpPr>
        <xdr:cNvPr id="429" name="円/楕円 428"/>
        <xdr:cNvSpPr/>
      </xdr:nvSpPr>
      <xdr:spPr>
        <a:xfrm>
          <a:off x="8699500" y="126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99373</xdr:rowOff>
    </xdr:from>
    <xdr:ext cx="599010" cy="259045"/>
    <xdr:sp macro="" textlink="">
      <xdr:nvSpPr>
        <xdr:cNvPr id="430" name="テキスト ボックス 429"/>
        <xdr:cNvSpPr txBox="1"/>
      </xdr:nvSpPr>
      <xdr:spPr>
        <a:xfrm>
          <a:off x="8450794" y="1244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684,767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21926</xdr:rowOff>
    </xdr:from>
    <xdr:to>
      <xdr:col>15</xdr:col>
      <xdr:colOff>180975</xdr:colOff>
      <xdr:row>99</xdr:row>
      <xdr:rowOff>35863</xdr:rowOff>
    </xdr:to>
    <xdr:cxnSp macro="">
      <xdr:nvCxnSpPr>
        <xdr:cNvPr id="459" name="直線コネクタ 458"/>
        <xdr:cNvCxnSpPr/>
      </xdr:nvCxnSpPr>
      <xdr:spPr>
        <a:xfrm flipV="1">
          <a:off x="9639300" y="16995476"/>
          <a:ext cx="8382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24371</xdr:rowOff>
    </xdr:from>
    <xdr:to>
      <xdr:col>14</xdr:col>
      <xdr:colOff>28575</xdr:colOff>
      <xdr:row>99</xdr:row>
      <xdr:rowOff>35863</xdr:rowOff>
    </xdr:to>
    <xdr:cxnSp macro="">
      <xdr:nvCxnSpPr>
        <xdr:cNvPr id="462" name="直線コネクタ 461"/>
        <xdr:cNvCxnSpPr/>
      </xdr:nvCxnSpPr>
      <xdr:spPr>
        <a:xfrm>
          <a:off x="8750300" y="16997921"/>
          <a:ext cx="889000" cy="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142576</xdr:rowOff>
    </xdr:from>
    <xdr:to>
      <xdr:col>15</xdr:col>
      <xdr:colOff>231775</xdr:colOff>
      <xdr:row>99</xdr:row>
      <xdr:rowOff>72726</xdr:rowOff>
    </xdr:to>
    <xdr:sp macro="" textlink="">
      <xdr:nvSpPr>
        <xdr:cNvPr id="472" name="円/楕円 471"/>
        <xdr:cNvSpPr/>
      </xdr:nvSpPr>
      <xdr:spPr>
        <a:xfrm>
          <a:off x="10426700" y="169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156513</xdr:rowOff>
    </xdr:from>
    <xdr:to>
      <xdr:col>14</xdr:col>
      <xdr:colOff>79375</xdr:colOff>
      <xdr:row>99</xdr:row>
      <xdr:rowOff>86663</xdr:rowOff>
    </xdr:to>
    <xdr:sp macro="" textlink="">
      <xdr:nvSpPr>
        <xdr:cNvPr id="474" name="円/楕円 473"/>
        <xdr:cNvSpPr/>
      </xdr:nvSpPr>
      <xdr:spPr>
        <a:xfrm>
          <a:off x="9588500" y="1695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77790</xdr:rowOff>
    </xdr:from>
    <xdr:ext cx="534377" cy="259045"/>
    <xdr:sp macro="" textlink="">
      <xdr:nvSpPr>
        <xdr:cNvPr id="475" name="テキスト ボックス 474"/>
        <xdr:cNvSpPr txBox="1"/>
      </xdr:nvSpPr>
      <xdr:spPr>
        <a:xfrm>
          <a:off x="9372111" y="1705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145021</xdr:rowOff>
    </xdr:from>
    <xdr:to>
      <xdr:col>12</xdr:col>
      <xdr:colOff>561975</xdr:colOff>
      <xdr:row>99</xdr:row>
      <xdr:rowOff>75171</xdr:rowOff>
    </xdr:to>
    <xdr:sp macro="" textlink="">
      <xdr:nvSpPr>
        <xdr:cNvPr id="476" name="円/楕円 475"/>
        <xdr:cNvSpPr/>
      </xdr:nvSpPr>
      <xdr:spPr>
        <a:xfrm>
          <a:off x="8699500" y="169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66298</xdr:rowOff>
    </xdr:from>
    <xdr:ext cx="534377" cy="259045"/>
    <xdr:sp macro="" textlink="">
      <xdr:nvSpPr>
        <xdr:cNvPr id="477" name="テキスト ボックス 476"/>
        <xdr:cNvSpPr txBox="1"/>
      </xdr:nvSpPr>
      <xdr:spPr>
        <a:xfrm>
          <a:off x="8483111" y="170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78946</xdr:rowOff>
    </xdr:from>
    <xdr:to>
      <xdr:col>22</xdr:col>
      <xdr:colOff>365125</xdr:colOff>
      <xdr:row>39</xdr:row>
      <xdr:rowOff>44450</xdr:rowOff>
    </xdr:to>
    <xdr:cxnSp macro="">
      <xdr:nvCxnSpPr>
        <xdr:cNvPr id="509" name="直線コネクタ 508"/>
        <xdr:cNvCxnSpPr/>
      </xdr:nvCxnSpPr>
      <xdr:spPr>
        <a:xfrm>
          <a:off x="14592300" y="6594046"/>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78946</xdr:rowOff>
    </xdr:from>
    <xdr:to>
      <xdr:col>21</xdr:col>
      <xdr:colOff>161925</xdr:colOff>
      <xdr:row>39</xdr:row>
      <xdr:rowOff>44450</xdr:rowOff>
    </xdr:to>
    <xdr:cxnSp macro="">
      <xdr:nvCxnSpPr>
        <xdr:cNvPr id="512" name="直線コネクタ 511"/>
        <xdr:cNvCxnSpPr/>
      </xdr:nvCxnSpPr>
      <xdr:spPr>
        <a:xfrm flipV="1">
          <a:off x="13703300" y="6594046"/>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2365</xdr:rowOff>
    </xdr:from>
    <xdr:to>
      <xdr:col>19</xdr:col>
      <xdr:colOff>644525</xdr:colOff>
      <xdr:row>39</xdr:row>
      <xdr:rowOff>44450</xdr:rowOff>
    </xdr:to>
    <xdr:cxnSp macro="">
      <xdr:nvCxnSpPr>
        <xdr:cNvPr id="515" name="直線コネクタ 514"/>
        <xdr:cNvCxnSpPr/>
      </xdr:nvCxnSpPr>
      <xdr:spPr>
        <a:xfrm>
          <a:off x="12814300" y="6688915"/>
          <a:ext cx="889000" cy="4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28146</xdr:rowOff>
    </xdr:from>
    <xdr:to>
      <xdr:col>21</xdr:col>
      <xdr:colOff>212725</xdr:colOff>
      <xdr:row>38</xdr:row>
      <xdr:rowOff>129746</xdr:rowOff>
    </xdr:to>
    <xdr:sp macro="" textlink="">
      <xdr:nvSpPr>
        <xdr:cNvPr id="529" name="円/楕円 528"/>
        <xdr:cNvSpPr/>
      </xdr:nvSpPr>
      <xdr:spPr>
        <a:xfrm>
          <a:off x="14541500" y="65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146273</xdr:rowOff>
    </xdr:from>
    <xdr:ext cx="534377" cy="259045"/>
    <xdr:sp macro="" textlink="">
      <xdr:nvSpPr>
        <xdr:cNvPr id="530" name="テキスト ボックス 529"/>
        <xdr:cNvSpPr txBox="1"/>
      </xdr:nvSpPr>
      <xdr:spPr>
        <a:xfrm>
          <a:off x="14325111" y="63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123015</xdr:rowOff>
    </xdr:from>
    <xdr:to>
      <xdr:col>18</xdr:col>
      <xdr:colOff>492125</xdr:colOff>
      <xdr:row>39</xdr:row>
      <xdr:rowOff>53165</xdr:rowOff>
    </xdr:to>
    <xdr:sp macro="" textlink="">
      <xdr:nvSpPr>
        <xdr:cNvPr id="533" name="円/楕円 532"/>
        <xdr:cNvSpPr/>
      </xdr:nvSpPr>
      <xdr:spPr>
        <a:xfrm>
          <a:off x="12763500" y="66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44292</xdr:rowOff>
    </xdr:from>
    <xdr:ext cx="534377" cy="259045"/>
    <xdr:sp macro="" textlink="">
      <xdr:nvSpPr>
        <xdr:cNvPr id="534" name="テキスト ボックス 533"/>
        <xdr:cNvSpPr txBox="1"/>
      </xdr:nvSpPr>
      <xdr:spPr>
        <a:xfrm>
          <a:off x="12547111" y="673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5879</xdr:rowOff>
    </xdr:from>
    <xdr:to>
      <xdr:col>23</xdr:col>
      <xdr:colOff>517525</xdr:colOff>
      <xdr:row>78</xdr:row>
      <xdr:rowOff>6000</xdr:rowOff>
    </xdr:to>
    <xdr:cxnSp macro="">
      <xdr:nvCxnSpPr>
        <xdr:cNvPr id="618" name="直線コネクタ 617"/>
        <xdr:cNvCxnSpPr/>
      </xdr:nvCxnSpPr>
      <xdr:spPr>
        <a:xfrm flipV="1">
          <a:off x="15481300" y="13378979"/>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6000</xdr:rowOff>
    </xdr:from>
    <xdr:to>
      <xdr:col>22</xdr:col>
      <xdr:colOff>365125</xdr:colOff>
      <xdr:row>78</xdr:row>
      <xdr:rowOff>6367</xdr:rowOff>
    </xdr:to>
    <xdr:cxnSp macro="">
      <xdr:nvCxnSpPr>
        <xdr:cNvPr id="621" name="直線コネクタ 620"/>
        <xdr:cNvCxnSpPr/>
      </xdr:nvCxnSpPr>
      <xdr:spPr>
        <a:xfrm flipV="1">
          <a:off x="14592300" y="13379100"/>
          <a:ext cx="889000" cy="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143618</xdr:rowOff>
    </xdr:from>
    <xdr:to>
      <xdr:col>21</xdr:col>
      <xdr:colOff>161925</xdr:colOff>
      <xdr:row>78</xdr:row>
      <xdr:rowOff>6367</xdr:rowOff>
    </xdr:to>
    <xdr:cxnSp macro="">
      <xdr:nvCxnSpPr>
        <xdr:cNvPr id="624" name="直線コネクタ 623"/>
        <xdr:cNvCxnSpPr/>
      </xdr:nvCxnSpPr>
      <xdr:spPr>
        <a:xfrm>
          <a:off x="13703300" y="13345268"/>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143618</xdr:rowOff>
    </xdr:from>
    <xdr:to>
      <xdr:col>19</xdr:col>
      <xdr:colOff>644525</xdr:colOff>
      <xdr:row>77</xdr:row>
      <xdr:rowOff>151304</xdr:rowOff>
    </xdr:to>
    <xdr:cxnSp macro="">
      <xdr:nvCxnSpPr>
        <xdr:cNvPr id="627" name="直線コネクタ 626"/>
        <xdr:cNvCxnSpPr/>
      </xdr:nvCxnSpPr>
      <xdr:spPr>
        <a:xfrm flipV="1">
          <a:off x="12814300" y="13345268"/>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126529</xdr:rowOff>
    </xdr:from>
    <xdr:to>
      <xdr:col>23</xdr:col>
      <xdr:colOff>568325</xdr:colOff>
      <xdr:row>78</xdr:row>
      <xdr:rowOff>56679</xdr:rowOff>
    </xdr:to>
    <xdr:sp macro="" textlink="">
      <xdr:nvSpPr>
        <xdr:cNvPr id="637" name="円/楕円 636"/>
        <xdr:cNvSpPr/>
      </xdr:nvSpPr>
      <xdr:spPr>
        <a:xfrm>
          <a:off x="16268700" y="133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149406</xdr:rowOff>
    </xdr:from>
    <xdr:ext cx="599010" cy="259045"/>
    <xdr:sp macro="" textlink="">
      <xdr:nvSpPr>
        <xdr:cNvPr id="638" name="公債費該当値テキスト"/>
        <xdr:cNvSpPr txBox="1"/>
      </xdr:nvSpPr>
      <xdr:spPr>
        <a:xfrm>
          <a:off x="16370300" y="1317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165,371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126650</xdr:rowOff>
    </xdr:from>
    <xdr:to>
      <xdr:col>22</xdr:col>
      <xdr:colOff>415925</xdr:colOff>
      <xdr:row>78</xdr:row>
      <xdr:rowOff>56800</xdr:rowOff>
    </xdr:to>
    <xdr:sp macro="" textlink="">
      <xdr:nvSpPr>
        <xdr:cNvPr id="639" name="円/楕円 638"/>
        <xdr:cNvSpPr/>
      </xdr:nvSpPr>
      <xdr:spPr>
        <a:xfrm>
          <a:off x="15430500" y="133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73327</xdr:rowOff>
    </xdr:from>
    <xdr:ext cx="599010" cy="259045"/>
    <xdr:sp macro="" textlink="">
      <xdr:nvSpPr>
        <xdr:cNvPr id="640" name="テキスト ボックス 639"/>
        <xdr:cNvSpPr txBox="1"/>
      </xdr:nvSpPr>
      <xdr:spPr>
        <a:xfrm>
          <a:off x="15181794" y="1310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127017</xdr:rowOff>
    </xdr:from>
    <xdr:to>
      <xdr:col>21</xdr:col>
      <xdr:colOff>212725</xdr:colOff>
      <xdr:row>78</xdr:row>
      <xdr:rowOff>57167</xdr:rowOff>
    </xdr:to>
    <xdr:sp macro="" textlink="">
      <xdr:nvSpPr>
        <xdr:cNvPr id="641" name="円/楕円 640"/>
        <xdr:cNvSpPr/>
      </xdr:nvSpPr>
      <xdr:spPr>
        <a:xfrm>
          <a:off x="14541500" y="133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73694</xdr:rowOff>
    </xdr:from>
    <xdr:ext cx="599010" cy="259045"/>
    <xdr:sp macro="" textlink="">
      <xdr:nvSpPr>
        <xdr:cNvPr id="642" name="テキスト ボックス 641"/>
        <xdr:cNvSpPr txBox="1"/>
      </xdr:nvSpPr>
      <xdr:spPr>
        <a:xfrm>
          <a:off x="14292794" y="1310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164,987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92818</xdr:rowOff>
    </xdr:from>
    <xdr:to>
      <xdr:col>20</xdr:col>
      <xdr:colOff>9525</xdr:colOff>
      <xdr:row>78</xdr:row>
      <xdr:rowOff>22968</xdr:rowOff>
    </xdr:to>
    <xdr:sp macro="" textlink="">
      <xdr:nvSpPr>
        <xdr:cNvPr id="643" name="円/楕円 642"/>
        <xdr:cNvSpPr/>
      </xdr:nvSpPr>
      <xdr:spPr>
        <a:xfrm>
          <a:off x="13652500" y="132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39495</xdr:rowOff>
    </xdr:from>
    <xdr:ext cx="599010" cy="259045"/>
    <xdr:sp macro="" textlink="">
      <xdr:nvSpPr>
        <xdr:cNvPr id="644" name="テキスト ボックス 643"/>
        <xdr:cNvSpPr txBox="1"/>
      </xdr:nvSpPr>
      <xdr:spPr>
        <a:xfrm>
          <a:off x="13403794" y="1306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191,915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100504</xdr:rowOff>
    </xdr:from>
    <xdr:to>
      <xdr:col>18</xdr:col>
      <xdr:colOff>492125</xdr:colOff>
      <xdr:row>78</xdr:row>
      <xdr:rowOff>30654</xdr:rowOff>
    </xdr:to>
    <xdr:sp macro="" textlink="">
      <xdr:nvSpPr>
        <xdr:cNvPr id="645" name="円/楕円 644"/>
        <xdr:cNvSpPr/>
      </xdr:nvSpPr>
      <xdr:spPr>
        <a:xfrm>
          <a:off x="12763500" y="1330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47181</xdr:rowOff>
    </xdr:from>
    <xdr:ext cx="599010" cy="259045"/>
    <xdr:sp macro="" textlink="">
      <xdr:nvSpPr>
        <xdr:cNvPr id="646" name="テキスト ボックス 645"/>
        <xdr:cNvSpPr txBox="1"/>
      </xdr:nvSpPr>
      <xdr:spPr>
        <a:xfrm>
          <a:off x="12514794" y="130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71391</xdr:rowOff>
    </xdr:from>
    <xdr:to>
      <xdr:col>23</xdr:col>
      <xdr:colOff>517525</xdr:colOff>
      <xdr:row>98</xdr:row>
      <xdr:rowOff>135689</xdr:rowOff>
    </xdr:to>
    <xdr:cxnSp macro="">
      <xdr:nvCxnSpPr>
        <xdr:cNvPr id="673" name="直線コネクタ 672"/>
        <xdr:cNvCxnSpPr/>
      </xdr:nvCxnSpPr>
      <xdr:spPr>
        <a:xfrm>
          <a:off x="15481300" y="16873491"/>
          <a:ext cx="838200" cy="6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71391</xdr:rowOff>
    </xdr:from>
    <xdr:to>
      <xdr:col>22</xdr:col>
      <xdr:colOff>365125</xdr:colOff>
      <xdr:row>98</xdr:row>
      <xdr:rowOff>136083</xdr:rowOff>
    </xdr:to>
    <xdr:cxnSp macro="">
      <xdr:nvCxnSpPr>
        <xdr:cNvPr id="676" name="直線コネクタ 675"/>
        <xdr:cNvCxnSpPr/>
      </xdr:nvCxnSpPr>
      <xdr:spPr>
        <a:xfrm flipV="1">
          <a:off x="14592300" y="16873491"/>
          <a:ext cx="889000" cy="6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106749</xdr:rowOff>
    </xdr:from>
    <xdr:to>
      <xdr:col>21</xdr:col>
      <xdr:colOff>161925</xdr:colOff>
      <xdr:row>98</xdr:row>
      <xdr:rowOff>136083</xdr:rowOff>
    </xdr:to>
    <xdr:cxnSp macro="">
      <xdr:nvCxnSpPr>
        <xdr:cNvPr id="679" name="直線コネクタ 678"/>
        <xdr:cNvCxnSpPr/>
      </xdr:nvCxnSpPr>
      <xdr:spPr>
        <a:xfrm>
          <a:off x="13703300" y="16908849"/>
          <a:ext cx="889000" cy="2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167903</xdr:rowOff>
    </xdr:from>
    <xdr:to>
      <xdr:col>19</xdr:col>
      <xdr:colOff>644525</xdr:colOff>
      <xdr:row>98</xdr:row>
      <xdr:rowOff>106749</xdr:rowOff>
    </xdr:to>
    <xdr:cxnSp macro="">
      <xdr:nvCxnSpPr>
        <xdr:cNvPr id="682" name="直線コネクタ 681"/>
        <xdr:cNvCxnSpPr/>
      </xdr:nvCxnSpPr>
      <xdr:spPr>
        <a:xfrm>
          <a:off x="12814300" y="16798553"/>
          <a:ext cx="889000" cy="1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84889</xdr:rowOff>
    </xdr:from>
    <xdr:to>
      <xdr:col>23</xdr:col>
      <xdr:colOff>568325</xdr:colOff>
      <xdr:row>99</xdr:row>
      <xdr:rowOff>15039</xdr:rowOff>
    </xdr:to>
    <xdr:sp macro="" textlink="">
      <xdr:nvSpPr>
        <xdr:cNvPr id="692" name="円/楕円 691"/>
        <xdr:cNvSpPr/>
      </xdr:nvSpPr>
      <xdr:spPr>
        <a:xfrm>
          <a:off x="16268700" y="168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469744" cy="259045"/>
    <xdr:sp macro="" textlink="">
      <xdr:nvSpPr>
        <xdr:cNvPr id="693" name="積立金該当値テキスト"/>
        <xdr:cNvSpPr txBox="1"/>
      </xdr:nvSpPr>
      <xdr:spPr>
        <a:xfrm>
          <a:off x="16370300" y="1680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20591</xdr:rowOff>
    </xdr:from>
    <xdr:to>
      <xdr:col>22</xdr:col>
      <xdr:colOff>415925</xdr:colOff>
      <xdr:row>98</xdr:row>
      <xdr:rowOff>122191</xdr:rowOff>
    </xdr:to>
    <xdr:sp macro="" textlink="">
      <xdr:nvSpPr>
        <xdr:cNvPr id="694" name="円/楕円 693"/>
        <xdr:cNvSpPr/>
      </xdr:nvSpPr>
      <xdr:spPr>
        <a:xfrm>
          <a:off x="15430500" y="168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113318</xdr:rowOff>
    </xdr:from>
    <xdr:ext cx="534377" cy="259045"/>
    <xdr:sp macro="" textlink="">
      <xdr:nvSpPr>
        <xdr:cNvPr id="695" name="テキスト ボックス 694"/>
        <xdr:cNvSpPr txBox="1"/>
      </xdr:nvSpPr>
      <xdr:spPr>
        <a:xfrm>
          <a:off x="15214111" y="1691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85283</xdr:rowOff>
    </xdr:from>
    <xdr:to>
      <xdr:col>21</xdr:col>
      <xdr:colOff>212725</xdr:colOff>
      <xdr:row>99</xdr:row>
      <xdr:rowOff>15433</xdr:rowOff>
    </xdr:to>
    <xdr:sp macro="" textlink="">
      <xdr:nvSpPr>
        <xdr:cNvPr id="696" name="円/楕円 695"/>
        <xdr:cNvSpPr/>
      </xdr:nvSpPr>
      <xdr:spPr>
        <a:xfrm>
          <a:off x="14541500" y="168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6560</xdr:rowOff>
    </xdr:from>
    <xdr:ext cx="469744" cy="259045"/>
    <xdr:sp macro="" textlink="">
      <xdr:nvSpPr>
        <xdr:cNvPr id="697" name="テキスト ボックス 696"/>
        <xdr:cNvSpPr txBox="1"/>
      </xdr:nvSpPr>
      <xdr:spPr>
        <a:xfrm>
          <a:off x="14357427" y="169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55949</xdr:rowOff>
    </xdr:from>
    <xdr:to>
      <xdr:col>20</xdr:col>
      <xdr:colOff>9525</xdr:colOff>
      <xdr:row>98</xdr:row>
      <xdr:rowOff>157549</xdr:rowOff>
    </xdr:to>
    <xdr:sp macro="" textlink="">
      <xdr:nvSpPr>
        <xdr:cNvPr id="698" name="円/楕円 697"/>
        <xdr:cNvSpPr/>
      </xdr:nvSpPr>
      <xdr:spPr>
        <a:xfrm>
          <a:off x="13652500" y="168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148676</xdr:rowOff>
    </xdr:from>
    <xdr:ext cx="534377" cy="259045"/>
    <xdr:sp macro="" textlink="">
      <xdr:nvSpPr>
        <xdr:cNvPr id="699" name="テキスト ボックス 698"/>
        <xdr:cNvSpPr txBox="1"/>
      </xdr:nvSpPr>
      <xdr:spPr>
        <a:xfrm>
          <a:off x="13436111" y="1695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117103</xdr:rowOff>
    </xdr:from>
    <xdr:to>
      <xdr:col>18</xdr:col>
      <xdr:colOff>492125</xdr:colOff>
      <xdr:row>98</xdr:row>
      <xdr:rowOff>47253</xdr:rowOff>
    </xdr:to>
    <xdr:sp macro="" textlink="">
      <xdr:nvSpPr>
        <xdr:cNvPr id="700" name="円/楕円 699"/>
        <xdr:cNvSpPr/>
      </xdr:nvSpPr>
      <xdr:spPr>
        <a:xfrm>
          <a:off x="12763500" y="167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63780</xdr:rowOff>
    </xdr:from>
    <xdr:ext cx="599010" cy="259045"/>
    <xdr:sp macro="" textlink="">
      <xdr:nvSpPr>
        <xdr:cNvPr id="701" name="テキスト ボックス 700"/>
        <xdr:cNvSpPr txBox="1"/>
      </xdr:nvSpPr>
      <xdr:spPr>
        <a:xfrm>
          <a:off x="12514794" y="1652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12903</xdr:rowOff>
    </xdr:from>
    <xdr:to>
      <xdr:col>32</xdr:col>
      <xdr:colOff>187325</xdr:colOff>
      <xdr:row>39</xdr:row>
      <xdr:rowOff>44069</xdr:rowOff>
    </xdr:to>
    <xdr:cxnSp macro="">
      <xdr:nvCxnSpPr>
        <xdr:cNvPr id="730" name="直線コネクタ 729"/>
        <xdr:cNvCxnSpPr/>
      </xdr:nvCxnSpPr>
      <xdr:spPr>
        <a:xfrm flipV="1">
          <a:off x="21323300" y="6699453"/>
          <a:ext cx="8382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44069</xdr:rowOff>
    </xdr:from>
    <xdr:to>
      <xdr:col>31</xdr:col>
      <xdr:colOff>34925</xdr:colOff>
      <xdr:row>39</xdr:row>
      <xdr:rowOff>44107</xdr:rowOff>
    </xdr:to>
    <xdr:cxnSp macro="">
      <xdr:nvCxnSpPr>
        <xdr:cNvPr id="733" name="直線コネクタ 732"/>
        <xdr:cNvCxnSpPr/>
      </xdr:nvCxnSpPr>
      <xdr:spPr>
        <a:xfrm flipV="1">
          <a:off x="20434300" y="67306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44107</xdr:rowOff>
    </xdr:from>
    <xdr:to>
      <xdr:col>29</xdr:col>
      <xdr:colOff>517525</xdr:colOff>
      <xdr:row>39</xdr:row>
      <xdr:rowOff>44107</xdr:rowOff>
    </xdr:to>
    <xdr:cxnSp macro="">
      <xdr:nvCxnSpPr>
        <xdr:cNvPr id="736" name="直線コネクタ 735"/>
        <xdr:cNvCxnSpPr/>
      </xdr:nvCxnSpPr>
      <xdr:spPr>
        <a:xfrm>
          <a:off x="19545300" y="673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44107</xdr:rowOff>
    </xdr:from>
    <xdr:to>
      <xdr:col>28</xdr:col>
      <xdr:colOff>314325</xdr:colOff>
      <xdr:row>39</xdr:row>
      <xdr:rowOff>44450</xdr:rowOff>
    </xdr:to>
    <xdr:cxnSp macro="">
      <xdr:nvCxnSpPr>
        <xdr:cNvPr id="739" name="直線コネクタ 738"/>
        <xdr:cNvCxnSpPr/>
      </xdr:nvCxnSpPr>
      <xdr:spPr>
        <a:xfrm flipV="1">
          <a:off x="18656300" y="6730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133553</xdr:rowOff>
    </xdr:from>
    <xdr:to>
      <xdr:col>32</xdr:col>
      <xdr:colOff>238125</xdr:colOff>
      <xdr:row>39</xdr:row>
      <xdr:rowOff>63703</xdr:rowOff>
    </xdr:to>
    <xdr:sp macro="" textlink="">
      <xdr:nvSpPr>
        <xdr:cNvPr id="749" name="円/楕円 748"/>
        <xdr:cNvSpPr/>
      </xdr:nvSpPr>
      <xdr:spPr>
        <a:xfrm>
          <a:off x="22110700" y="66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78565" cy="259045"/>
    <xdr:sp macro="" textlink="">
      <xdr:nvSpPr>
        <xdr:cNvPr id="750" name="投資及び出資金該当値テキスト"/>
        <xdr:cNvSpPr txBox="1"/>
      </xdr:nvSpPr>
      <xdr:spPr>
        <a:xfrm>
          <a:off x="22212300"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164719</xdr:rowOff>
    </xdr:from>
    <xdr:to>
      <xdr:col>31</xdr:col>
      <xdr:colOff>85725</xdr:colOff>
      <xdr:row>39</xdr:row>
      <xdr:rowOff>94869</xdr:rowOff>
    </xdr:to>
    <xdr:sp macro="" textlink="">
      <xdr:nvSpPr>
        <xdr:cNvPr id="751" name="円/楕円 750"/>
        <xdr:cNvSpPr/>
      </xdr:nvSpPr>
      <xdr:spPr>
        <a:xfrm>
          <a:off x="2127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85996</xdr:rowOff>
    </xdr:from>
    <xdr:ext cx="313932" cy="259045"/>
    <xdr:sp macro="" textlink="">
      <xdr:nvSpPr>
        <xdr:cNvPr id="752" name="テキスト ボックス 751"/>
        <xdr:cNvSpPr txBox="1"/>
      </xdr:nvSpPr>
      <xdr:spPr>
        <a:xfrm>
          <a:off x="21166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164757</xdr:rowOff>
    </xdr:from>
    <xdr:to>
      <xdr:col>29</xdr:col>
      <xdr:colOff>568325</xdr:colOff>
      <xdr:row>39</xdr:row>
      <xdr:rowOff>94907</xdr:rowOff>
    </xdr:to>
    <xdr:sp macro="" textlink="">
      <xdr:nvSpPr>
        <xdr:cNvPr id="753" name="円/楕円 752"/>
        <xdr:cNvSpPr/>
      </xdr:nvSpPr>
      <xdr:spPr>
        <a:xfrm>
          <a:off x="20383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86034</xdr:rowOff>
    </xdr:from>
    <xdr:ext cx="249299" cy="259045"/>
    <xdr:sp macro="" textlink="">
      <xdr:nvSpPr>
        <xdr:cNvPr id="754" name="テキスト ボックス 753"/>
        <xdr:cNvSpPr txBox="1"/>
      </xdr:nvSpPr>
      <xdr:spPr>
        <a:xfrm>
          <a:off x="20309649"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164757</xdr:rowOff>
    </xdr:from>
    <xdr:to>
      <xdr:col>28</xdr:col>
      <xdr:colOff>365125</xdr:colOff>
      <xdr:row>39</xdr:row>
      <xdr:rowOff>94907</xdr:rowOff>
    </xdr:to>
    <xdr:sp macro="" textlink="">
      <xdr:nvSpPr>
        <xdr:cNvPr id="755" name="円/楕円 754"/>
        <xdr:cNvSpPr/>
      </xdr:nvSpPr>
      <xdr:spPr>
        <a:xfrm>
          <a:off x="19494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86034</xdr:rowOff>
    </xdr:from>
    <xdr:ext cx="249299" cy="259045"/>
    <xdr:sp macro="" textlink="">
      <xdr:nvSpPr>
        <xdr:cNvPr id="756" name="テキスト ボックス 755"/>
        <xdr:cNvSpPr txBox="1"/>
      </xdr:nvSpPr>
      <xdr:spPr>
        <a:xfrm>
          <a:off x="19420649"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102653</xdr:rowOff>
    </xdr:from>
    <xdr:to>
      <xdr:col>32</xdr:col>
      <xdr:colOff>187325</xdr:colOff>
      <xdr:row>75</xdr:row>
      <xdr:rowOff>57788</xdr:rowOff>
    </xdr:to>
    <xdr:cxnSp macro="">
      <xdr:nvCxnSpPr>
        <xdr:cNvPr id="840" name="直線コネクタ 839"/>
        <xdr:cNvCxnSpPr/>
      </xdr:nvCxnSpPr>
      <xdr:spPr>
        <a:xfrm>
          <a:off x="21323300" y="12789953"/>
          <a:ext cx="838200" cy="12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102653</xdr:rowOff>
    </xdr:from>
    <xdr:to>
      <xdr:col>31</xdr:col>
      <xdr:colOff>34925</xdr:colOff>
      <xdr:row>74</xdr:row>
      <xdr:rowOff>137250</xdr:rowOff>
    </xdr:to>
    <xdr:cxnSp macro="">
      <xdr:nvCxnSpPr>
        <xdr:cNvPr id="843" name="直線コネクタ 842"/>
        <xdr:cNvCxnSpPr/>
      </xdr:nvCxnSpPr>
      <xdr:spPr>
        <a:xfrm flipV="1">
          <a:off x="20434300" y="12789953"/>
          <a:ext cx="889000" cy="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137250</xdr:rowOff>
    </xdr:from>
    <xdr:to>
      <xdr:col>29</xdr:col>
      <xdr:colOff>517525</xdr:colOff>
      <xdr:row>75</xdr:row>
      <xdr:rowOff>23215</xdr:rowOff>
    </xdr:to>
    <xdr:cxnSp macro="">
      <xdr:nvCxnSpPr>
        <xdr:cNvPr id="846" name="直線コネクタ 845"/>
        <xdr:cNvCxnSpPr/>
      </xdr:nvCxnSpPr>
      <xdr:spPr>
        <a:xfrm flipV="1">
          <a:off x="19545300" y="12824550"/>
          <a:ext cx="889000" cy="5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141122</xdr:rowOff>
    </xdr:from>
    <xdr:to>
      <xdr:col>28</xdr:col>
      <xdr:colOff>314325</xdr:colOff>
      <xdr:row>75</xdr:row>
      <xdr:rowOff>23215</xdr:rowOff>
    </xdr:to>
    <xdr:cxnSp macro="">
      <xdr:nvCxnSpPr>
        <xdr:cNvPr id="849" name="直線コネクタ 848"/>
        <xdr:cNvCxnSpPr/>
      </xdr:nvCxnSpPr>
      <xdr:spPr>
        <a:xfrm>
          <a:off x="18656300" y="12828422"/>
          <a:ext cx="889000" cy="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6988</xdr:rowOff>
    </xdr:from>
    <xdr:to>
      <xdr:col>32</xdr:col>
      <xdr:colOff>238125</xdr:colOff>
      <xdr:row>75</xdr:row>
      <xdr:rowOff>108588</xdr:rowOff>
    </xdr:to>
    <xdr:sp macro="" textlink="">
      <xdr:nvSpPr>
        <xdr:cNvPr id="859" name="円/楕円 858"/>
        <xdr:cNvSpPr/>
      </xdr:nvSpPr>
      <xdr:spPr>
        <a:xfrm>
          <a:off x="22110700" y="128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29865</xdr:rowOff>
    </xdr:from>
    <xdr:ext cx="599010" cy="259045"/>
    <xdr:sp macro="" textlink="">
      <xdr:nvSpPr>
        <xdr:cNvPr id="860" name="繰出金該当値テキスト"/>
        <xdr:cNvSpPr txBox="1"/>
      </xdr:nvSpPr>
      <xdr:spPr>
        <a:xfrm>
          <a:off x="22212300" y="1271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130,416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51853</xdr:rowOff>
    </xdr:from>
    <xdr:to>
      <xdr:col>31</xdr:col>
      <xdr:colOff>85725</xdr:colOff>
      <xdr:row>74</xdr:row>
      <xdr:rowOff>153453</xdr:rowOff>
    </xdr:to>
    <xdr:sp macro="" textlink="">
      <xdr:nvSpPr>
        <xdr:cNvPr id="861" name="円/楕円 860"/>
        <xdr:cNvSpPr/>
      </xdr:nvSpPr>
      <xdr:spPr>
        <a:xfrm>
          <a:off x="21272500" y="1273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169980</xdr:rowOff>
    </xdr:from>
    <xdr:ext cx="599010" cy="259045"/>
    <xdr:sp macro="" textlink="">
      <xdr:nvSpPr>
        <xdr:cNvPr id="862" name="テキスト ボックス 861"/>
        <xdr:cNvSpPr txBox="1"/>
      </xdr:nvSpPr>
      <xdr:spPr>
        <a:xfrm>
          <a:off x="21023794" y="1251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158,103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86450</xdr:rowOff>
    </xdr:from>
    <xdr:to>
      <xdr:col>29</xdr:col>
      <xdr:colOff>568325</xdr:colOff>
      <xdr:row>75</xdr:row>
      <xdr:rowOff>16600</xdr:rowOff>
    </xdr:to>
    <xdr:sp macro="" textlink="">
      <xdr:nvSpPr>
        <xdr:cNvPr id="863" name="円/楕円 862"/>
        <xdr:cNvSpPr/>
      </xdr:nvSpPr>
      <xdr:spPr>
        <a:xfrm>
          <a:off x="20383500" y="127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33127</xdr:rowOff>
    </xdr:from>
    <xdr:ext cx="599010" cy="259045"/>
    <xdr:sp macro="" textlink="">
      <xdr:nvSpPr>
        <xdr:cNvPr id="864" name="テキスト ボックス 863"/>
        <xdr:cNvSpPr txBox="1"/>
      </xdr:nvSpPr>
      <xdr:spPr>
        <a:xfrm>
          <a:off x="20134794" y="1254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143865</xdr:rowOff>
    </xdr:from>
    <xdr:to>
      <xdr:col>28</xdr:col>
      <xdr:colOff>365125</xdr:colOff>
      <xdr:row>75</xdr:row>
      <xdr:rowOff>74015</xdr:rowOff>
    </xdr:to>
    <xdr:sp macro="" textlink="">
      <xdr:nvSpPr>
        <xdr:cNvPr id="865" name="円/楕円 864"/>
        <xdr:cNvSpPr/>
      </xdr:nvSpPr>
      <xdr:spPr>
        <a:xfrm>
          <a:off x="19494500" y="128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90542</xdr:rowOff>
    </xdr:from>
    <xdr:ext cx="599010" cy="259045"/>
    <xdr:sp macro="" textlink="">
      <xdr:nvSpPr>
        <xdr:cNvPr id="866" name="テキスト ボックス 865"/>
        <xdr:cNvSpPr txBox="1"/>
      </xdr:nvSpPr>
      <xdr:spPr>
        <a:xfrm>
          <a:off x="19245794" y="126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137,978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90322</xdr:rowOff>
    </xdr:from>
    <xdr:to>
      <xdr:col>27</xdr:col>
      <xdr:colOff>161925</xdr:colOff>
      <xdr:row>75</xdr:row>
      <xdr:rowOff>20472</xdr:rowOff>
    </xdr:to>
    <xdr:sp macro="" textlink="">
      <xdr:nvSpPr>
        <xdr:cNvPr id="867" name="円/楕円 866"/>
        <xdr:cNvSpPr/>
      </xdr:nvSpPr>
      <xdr:spPr>
        <a:xfrm>
          <a:off x="18605500" y="127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36999</xdr:rowOff>
    </xdr:from>
    <xdr:ext cx="599010" cy="259045"/>
    <xdr:sp macro="" textlink="">
      <xdr:nvSpPr>
        <xdr:cNvPr id="868" name="テキスト ボックス 867"/>
        <xdr:cNvSpPr txBox="1"/>
      </xdr:nvSpPr>
      <xdr:spPr>
        <a:xfrm>
          <a:off x="18356794" y="1255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て大きく上回っているのは、人件費・補助費等・物件費・維持補修費である。人件費は人口千人当たりの職員数を類似団体平均と比較すると職員数は多い状況にあるが、今後の職員採用は、退職者の補充を原則とした行政運営を継続し、住民サービスを低下させることなく、より適正な定員管理に努める。物件費の関しては、施設等の管理業務の大部分を民間に委託していることが大きな要因である。今後においても公共施設の維持管理費等の見直しや、一部施設において指定管理者制度を継続し、より一層の歳出削減と行政の効率化に取り組む。維持補修費が類似団体平均と比べて多い状況なのは、公営住宅や公共施設など平成元年以前に建てたものが多く、老朽化して修繕を行っているため維持補修費が類似団体と比べて多い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1,228
1,109
280.09
2,371,578
2,261,736
103,366
1,399,875
2,373,737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127889</xdr:rowOff>
    </xdr:from>
    <xdr:to>
      <xdr:col>6</xdr:col>
      <xdr:colOff>511175</xdr:colOff>
      <xdr:row>35</xdr:row>
      <xdr:rowOff>25895</xdr:rowOff>
    </xdr:to>
    <xdr:cxnSp macro="">
      <xdr:nvCxnSpPr>
        <xdr:cNvPr id="60" name="直線コネクタ 59"/>
        <xdr:cNvCxnSpPr/>
      </xdr:nvCxnSpPr>
      <xdr:spPr>
        <a:xfrm>
          <a:off x="3797300" y="5957189"/>
          <a:ext cx="8382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127889</xdr:rowOff>
    </xdr:from>
    <xdr:to>
      <xdr:col>5</xdr:col>
      <xdr:colOff>358775</xdr:colOff>
      <xdr:row>34</xdr:row>
      <xdr:rowOff>132099</xdr:rowOff>
    </xdr:to>
    <xdr:cxnSp macro="">
      <xdr:nvCxnSpPr>
        <xdr:cNvPr id="63" name="直線コネクタ 62"/>
        <xdr:cNvCxnSpPr/>
      </xdr:nvCxnSpPr>
      <xdr:spPr>
        <a:xfrm flipV="1">
          <a:off x="2908300" y="5957189"/>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132099</xdr:rowOff>
    </xdr:from>
    <xdr:to>
      <xdr:col>4</xdr:col>
      <xdr:colOff>155575</xdr:colOff>
      <xdr:row>35</xdr:row>
      <xdr:rowOff>22257</xdr:rowOff>
    </xdr:to>
    <xdr:cxnSp macro="">
      <xdr:nvCxnSpPr>
        <xdr:cNvPr id="66" name="直線コネクタ 65"/>
        <xdr:cNvCxnSpPr/>
      </xdr:nvCxnSpPr>
      <xdr:spPr>
        <a:xfrm flipV="1">
          <a:off x="2019300" y="5961399"/>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3912</xdr:rowOff>
    </xdr:from>
    <xdr:to>
      <xdr:col>2</xdr:col>
      <xdr:colOff>638175</xdr:colOff>
      <xdr:row>35</xdr:row>
      <xdr:rowOff>22257</xdr:rowOff>
    </xdr:to>
    <xdr:cxnSp macro="">
      <xdr:nvCxnSpPr>
        <xdr:cNvPr id="69" name="直線コネクタ 68"/>
        <xdr:cNvCxnSpPr/>
      </xdr:nvCxnSpPr>
      <xdr:spPr>
        <a:xfrm>
          <a:off x="1130300" y="6004662"/>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146545</xdr:rowOff>
    </xdr:from>
    <xdr:to>
      <xdr:col>6</xdr:col>
      <xdr:colOff>561975</xdr:colOff>
      <xdr:row>35</xdr:row>
      <xdr:rowOff>76695</xdr:rowOff>
    </xdr:to>
    <xdr:sp macro="" textlink="">
      <xdr:nvSpPr>
        <xdr:cNvPr id="79" name="円/楕円 78"/>
        <xdr:cNvSpPr/>
      </xdr:nvSpPr>
      <xdr:spPr>
        <a:xfrm>
          <a:off x="4584700" y="59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169422</xdr:rowOff>
    </xdr:from>
    <xdr:ext cx="534377" cy="259045"/>
    <xdr:sp macro="" textlink="">
      <xdr:nvSpPr>
        <xdr:cNvPr id="80" name="議会費該当値テキスト"/>
        <xdr:cNvSpPr txBox="1"/>
      </xdr:nvSpPr>
      <xdr:spPr>
        <a:xfrm>
          <a:off x="4686300" y="582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36,974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77089</xdr:rowOff>
    </xdr:from>
    <xdr:to>
      <xdr:col>5</xdr:col>
      <xdr:colOff>409575</xdr:colOff>
      <xdr:row>35</xdr:row>
      <xdr:rowOff>7239</xdr:rowOff>
    </xdr:to>
    <xdr:sp macro="" textlink="">
      <xdr:nvSpPr>
        <xdr:cNvPr id="81" name="円/楕円 80"/>
        <xdr:cNvSpPr/>
      </xdr:nvSpPr>
      <xdr:spPr>
        <a:xfrm>
          <a:off x="3746500" y="59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23766</xdr:rowOff>
    </xdr:from>
    <xdr:ext cx="534377" cy="259045"/>
    <xdr:sp macro="" textlink="">
      <xdr:nvSpPr>
        <xdr:cNvPr id="82" name="テキスト ボックス 81"/>
        <xdr:cNvSpPr txBox="1"/>
      </xdr:nvSpPr>
      <xdr:spPr>
        <a:xfrm>
          <a:off x="3530111" y="56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81299</xdr:rowOff>
    </xdr:from>
    <xdr:to>
      <xdr:col>4</xdr:col>
      <xdr:colOff>206375</xdr:colOff>
      <xdr:row>35</xdr:row>
      <xdr:rowOff>11449</xdr:rowOff>
    </xdr:to>
    <xdr:sp macro="" textlink="">
      <xdr:nvSpPr>
        <xdr:cNvPr id="83" name="円/楕円 82"/>
        <xdr:cNvSpPr/>
      </xdr:nvSpPr>
      <xdr:spPr>
        <a:xfrm>
          <a:off x="2857500" y="591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27976</xdr:rowOff>
    </xdr:from>
    <xdr:ext cx="534377" cy="259045"/>
    <xdr:sp macro="" textlink="">
      <xdr:nvSpPr>
        <xdr:cNvPr id="84" name="テキスト ボックス 83"/>
        <xdr:cNvSpPr txBox="1"/>
      </xdr:nvSpPr>
      <xdr:spPr>
        <a:xfrm>
          <a:off x="2641111" y="56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142907</xdr:rowOff>
    </xdr:from>
    <xdr:to>
      <xdr:col>3</xdr:col>
      <xdr:colOff>3175</xdr:colOff>
      <xdr:row>35</xdr:row>
      <xdr:rowOff>73057</xdr:rowOff>
    </xdr:to>
    <xdr:sp macro="" textlink="">
      <xdr:nvSpPr>
        <xdr:cNvPr id="85" name="円/楕円 84"/>
        <xdr:cNvSpPr/>
      </xdr:nvSpPr>
      <xdr:spPr>
        <a:xfrm>
          <a:off x="1968500" y="59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89584</xdr:rowOff>
    </xdr:from>
    <xdr:ext cx="534377" cy="259045"/>
    <xdr:sp macro="" textlink="">
      <xdr:nvSpPr>
        <xdr:cNvPr id="86" name="テキスト ボックス 85"/>
        <xdr:cNvSpPr txBox="1"/>
      </xdr:nvSpPr>
      <xdr:spPr>
        <a:xfrm>
          <a:off x="1752111" y="574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124562</xdr:rowOff>
    </xdr:from>
    <xdr:to>
      <xdr:col>1</xdr:col>
      <xdr:colOff>485775</xdr:colOff>
      <xdr:row>35</xdr:row>
      <xdr:rowOff>54712</xdr:rowOff>
    </xdr:to>
    <xdr:sp macro="" textlink="">
      <xdr:nvSpPr>
        <xdr:cNvPr id="87" name="円/楕円 86"/>
        <xdr:cNvSpPr/>
      </xdr:nvSpPr>
      <xdr:spPr>
        <a:xfrm>
          <a:off x="1079500" y="595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71239</xdr:rowOff>
    </xdr:from>
    <xdr:ext cx="534377" cy="259045"/>
    <xdr:sp macro="" textlink="">
      <xdr:nvSpPr>
        <xdr:cNvPr id="88" name="テキスト ボックス 87"/>
        <xdr:cNvSpPr txBox="1"/>
      </xdr:nvSpPr>
      <xdr:spPr>
        <a:xfrm>
          <a:off x="863111" y="572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136004</xdr:rowOff>
    </xdr:from>
    <xdr:to>
      <xdr:col>6</xdr:col>
      <xdr:colOff>511175</xdr:colOff>
      <xdr:row>58</xdr:row>
      <xdr:rowOff>4425</xdr:rowOff>
    </xdr:to>
    <xdr:cxnSp macro="">
      <xdr:nvCxnSpPr>
        <xdr:cNvPr id="117" name="直線コネクタ 116"/>
        <xdr:cNvCxnSpPr/>
      </xdr:nvCxnSpPr>
      <xdr:spPr>
        <a:xfrm>
          <a:off x="3797300" y="9908654"/>
          <a:ext cx="838200" cy="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136004</xdr:rowOff>
    </xdr:from>
    <xdr:to>
      <xdr:col>5</xdr:col>
      <xdr:colOff>358775</xdr:colOff>
      <xdr:row>58</xdr:row>
      <xdr:rowOff>41522</xdr:rowOff>
    </xdr:to>
    <xdr:cxnSp macro="">
      <xdr:nvCxnSpPr>
        <xdr:cNvPr id="120" name="直線コネクタ 119"/>
        <xdr:cNvCxnSpPr/>
      </xdr:nvCxnSpPr>
      <xdr:spPr>
        <a:xfrm flipV="1">
          <a:off x="2908300" y="9908654"/>
          <a:ext cx="889000" cy="7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24532</xdr:rowOff>
    </xdr:from>
    <xdr:to>
      <xdr:col>4</xdr:col>
      <xdr:colOff>155575</xdr:colOff>
      <xdr:row>58</xdr:row>
      <xdr:rowOff>41522</xdr:rowOff>
    </xdr:to>
    <xdr:cxnSp macro="">
      <xdr:nvCxnSpPr>
        <xdr:cNvPr id="123" name="直線コネクタ 122"/>
        <xdr:cNvCxnSpPr/>
      </xdr:nvCxnSpPr>
      <xdr:spPr>
        <a:xfrm>
          <a:off x="2019300" y="9968632"/>
          <a:ext cx="889000" cy="1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125244</xdr:rowOff>
    </xdr:from>
    <xdr:to>
      <xdr:col>2</xdr:col>
      <xdr:colOff>638175</xdr:colOff>
      <xdr:row>58</xdr:row>
      <xdr:rowOff>24532</xdr:rowOff>
    </xdr:to>
    <xdr:cxnSp macro="">
      <xdr:nvCxnSpPr>
        <xdr:cNvPr id="126" name="直線コネクタ 125"/>
        <xdr:cNvCxnSpPr/>
      </xdr:nvCxnSpPr>
      <xdr:spPr>
        <a:xfrm>
          <a:off x="1130300" y="9897894"/>
          <a:ext cx="889000" cy="7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125075</xdr:rowOff>
    </xdr:from>
    <xdr:to>
      <xdr:col>6</xdr:col>
      <xdr:colOff>561975</xdr:colOff>
      <xdr:row>58</xdr:row>
      <xdr:rowOff>55225</xdr:rowOff>
    </xdr:to>
    <xdr:sp macro="" textlink="">
      <xdr:nvSpPr>
        <xdr:cNvPr id="136" name="円/楕円 135"/>
        <xdr:cNvSpPr/>
      </xdr:nvSpPr>
      <xdr:spPr>
        <a:xfrm>
          <a:off x="4584700" y="98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147952</xdr:rowOff>
    </xdr:from>
    <xdr:ext cx="599010" cy="259045"/>
    <xdr:sp macro="" textlink="">
      <xdr:nvSpPr>
        <xdr:cNvPr id="137" name="総務費該当値テキスト"/>
        <xdr:cNvSpPr txBox="1"/>
      </xdr:nvSpPr>
      <xdr:spPr>
        <a:xfrm>
          <a:off x="4686300" y="97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277,527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85204</xdr:rowOff>
    </xdr:from>
    <xdr:to>
      <xdr:col>5</xdr:col>
      <xdr:colOff>409575</xdr:colOff>
      <xdr:row>58</xdr:row>
      <xdr:rowOff>15354</xdr:rowOff>
    </xdr:to>
    <xdr:sp macro="" textlink="">
      <xdr:nvSpPr>
        <xdr:cNvPr id="138" name="円/楕円 137"/>
        <xdr:cNvSpPr/>
      </xdr:nvSpPr>
      <xdr:spPr>
        <a:xfrm>
          <a:off x="3746500" y="98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31881</xdr:rowOff>
    </xdr:from>
    <xdr:ext cx="599010" cy="259045"/>
    <xdr:sp macro="" textlink="">
      <xdr:nvSpPr>
        <xdr:cNvPr id="139" name="テキスト ボックス 138"/>
        <xdr:cNvSpPr txBox="1"/>
      </xdr:nvSpPr>
      <xdr:spPr>
        <a:xfrm>
          <a:off x="3497794" y="963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162172</xdr:rowOff>
    </xdr:from>
    <xdr:to>
      <xdr:col>4</xdr:col>
      <xdr:colOff>206375</xdr:colOff>
      <xdr:row>58</xdr:row>
      <xdr:rowOff>92322</xdr:rowOff>
    </xdr:to>
    <xdr:sp macro="" textlink="">
      <xdr:nvSpPr>
        <xdr:cNvPr id="140" name="円/楕円 139"/>
        <xdr:cNvSpPr/>
      </xdr:nvSpPr>
      <xdr:spPr>
        <a:xfrm>
          <a:off x="2857500" y="99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83449</xdr:rowOff>
    </xdr:from>
    <xdr:ext cx="599010" cy="259045"/>
    <xdr:sp macro="" textlink="">
      <xdr:nvSpPr>
        <xdr:cNvPr id="141" name="テキスト ボックス 140"/>
        <xdr:cNvSpPr txBox="1"/>
      </xdr:nvSpPr>
      <xdr:spPr>
        <a:xfrm>
          <a:off x="2608794" y="1002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145182</xdr:rowOff>
    </xdr:from>
    <xdr:to>
      <xdr:col>3</xdr:col>
      <xdr:colOff>3175</xdr:colOff>
      <xdr:row>58</xdr:row>
      <xdr:rowOff>75332</xdr:rowOff>
    </xdr:to>
    <xdr:sp macro="" textlink="">
      <xdr:nvSpPr>
        <xdr:cNvPr id="142" name="円/楕円 141"/>
        <xdr:cNvSpPr/>
      </xdr:nvSpPr>
      <xdr:spPr>
        <a:xfrm>
          <a:off x="1968500" y="99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91859</xdr:rowOff>
    </xdr:from>
    <xdr:ext cx="599010" cy="259045"/>
    <xdr:sp macro="" textlink="">
      <xdr:nvSpPr>
        <xdr:cNvPr id="143" name="テキスト ボックス 142"/>
        <xdr:cNvSpPr txBox="1"/>
      </xdr:nvSpPr>
      <xdr:spPr>
        <a:xfrm>
          <a:off x="1719794" y="969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74444</xdr:rowOff>
    </xdr:from>
    <xdr:to>
      <xdr:col>1</xdr:col>
      <xdr:colOff>485775</xdr:colOff>
      <xdr:row>58</xdr:row>
      <xdr:rowOff>4594</xdr:rowOff>
    </xdr:to>
    <xdr:sp macro="" textlink="">
      <xdr:nvSpPr>
        <xdr:cNvPr id="144" name="円/楕円 143"/>
        <xdr:cNvSpPr/>
      </xdr:nvSpPr>
      <xdr:spPr>
        <a:xfrm>
          <a:off x="1079500" y="98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21121</xdr:rowOff>
    </xdr:from>
    <xdr:ext cx="599010" cy="259045"/>
    <xdr:sp macro="" textlink="">
      <xdr:nvSpPr>
        <xdr:cNvPr id="145" name="テキスト ボックス 144"/>
        <xdr:cNvSpPr txBox="1"/>
      </xdr:nvSpPr>
      <xdr:spPr>
        <a:xfrm>
          <a:off x="830794" y="962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93080</xdr:rowOff>
    </xdr:from>
    <xdr:to>
      <xdr:col>6</xdr:col>
      <xdr:colOff>511175</xdr:colOff>
      <xdr:row>75</xdr:row>
      <xdr:rowOff>103767</xdr:rowOff>
    </xdr:to>
    <xdr:cxnSp macro="">
      <xdr:nvCxnSpPr>
        <xdr:cNvPr id="172" name="直線コネクタ 171"/>
        <xdr:cNvCxnSpPr/>
      </xdr:nvCxnSpPr>
      <xdr:spPr>
        <a:xfrm flipV="1">
          <a:off x="3797300" y="12951830"/>
          <a:ext cx="8382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89445</xdr:rowOff>
    </xdr:from>
    <xdr:to>
      <xdr:col>5</xdr:col>
      <xdr:colOff>358775</xdr:colOff>
      <xdr:row>75</xdr:row>
      <xdr:rowOff>103767</xdr:rowOff>
    </xdr:to>
    <xdr:cxnSp macro="">
      <xdr:nvCxnSpPr>
        <xdr:cNvPr id="175" name="直線コネクタ 174"/>
        <xdr:cNvCxnSpPr/>
      </xdr:nvCxnSpPr>
      <xdr:spPr>
        <a:xfrm>
          <a:off x="2908300" y="12948195"/>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89445</xdr:rowOff>
    </xdr:from>
    <xdr:to>
      <xdr:col>4</xdr:col>
      <xdr:colOff>155575</xdr:colOff>
      <xdr:row>75</xdr:row>
      <xdr:rowOff>156997</xdr:rowOff>
    </xdr:to>
    <xdr:cxnSp macro="">
      <xdr:nvCxnSpPr>
        <xdr:cNvPr id="178" name="直線コネクタ 177"/>
        <xdr:cNvCxnSpPr/>
      </xdr:nvCxnSpPr>
      <xdr:spPr>
        <a:xfrm flipV="1">
          <a:off x="2019300" y="12948195"/>
          <a:ext cx="8890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156997</xdr:rowOff>
    </xdr:from>
    <xdr:to>
      <xdr:col>2</xdr:col>
      <xdr:colOff>638175</xdr:colOff>
      <xdr:row>75</xdr:row>
      <xdr:rowOff>169444</xdr:rowOff>
    </xdr:to>
    <xdr:cxnSp macro="">
      <xdr:nvCxnSpPr>
        <xdr:cNvPr id="181" name="直線コネクタ 180"/>
        <xdr:cNvCxnSpPr/>
      </xdr:nvCxnSpPr>
      <xdr:spPr>
        <a:xfrm flipV="1">
          <a:off x="1130300" y="13015747"/>
          <a:ext cx="8890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42280</xdr:rowOff>
    </xdr:from>
    <xdr:to>
      <xdr:col>6</xdr:col>
      <xdr:colOff>561975</xdr:colOff>
      <xdr:row>75</xdr:row>
      <xdr:rowOff>143880</xdr:rowOff>
    </xdr:to>
    <xdr:sp macro="" textlink="">
      <xdr:nvSpPr>
        <xdr:cNvPr id="191" name="円/楕円 190"/>
        <xdr:cNvSpPr/>
      </xdr:nvSpPr>
      <xdr:spPr>
        <a:xfrm>
          <a:off x="4584700" y="129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65157</xdr:rowOff>
    </xdr:from>
    <xdr:ext cx="599010" cy="259045"/>
    <xdr:sp macro="" textlink="">
      <xdr:nvSpPr>
        <xdr:cNvPr id="192" name="民生費該当値テキスト"/>
        <xdr:cNvSpPr txBox="1"/>
      </xdr:nvSpPr>
      <xdr:spPr>
        <a:xfrm>
          <a:off x="4686300" y="1275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245,394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52967</xdr:rowOff>
    </xdr:from>
    <xdr:to>
      <xdr:col>5</xdr:col>
      <xdr:colOff>409575</xdr:colOff>
      <xdr:row>75</xdr:row>
      <xdr:rowOff>154567</xdr:rowOff>
    </xdr:to>
    <xdr:sp macro="" textlink="">
      <xdr:nvSpPr>
        <xdr:cNvPr id="193" name="円/楕円 192"/>
        <xdr:cNvSpPr/>
      </xdr:nvSpPr>
      <xdr:spPr>
        <a:xfrm>
          <a:off x="3746500" y="1291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171094</xdr:rowOff>
    </xdr:from>
    <xdr:ext cx="599010" cy="259045"/>
    <xdr:sp macro="" textlink="">
      <xdr:nvSpPr>
        <xdr:cNvPr id="194" name="テキスト ボックス 193"/>
        <xdr:cNvSpPr txBox="1"/>
      </xdr:nvSpPr>
      <xdr:spPr>
        <a:xfrm>
          <a:off x="3497794" y="1268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240,719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38645</xdr:rowOff>
    </xdr:from>
    <xdr:to>
      <xdr:col>4</xdr:col>
      <xdr:colOff>206375</xdr:colOff>
      <xdr:row>75</xdr:row>
      <xdr:rowOff>140245</xdr:rowOff>
    </xdr:to>
    <xdr:sp macro="" textlink="">
      <xdr:nvSpPr>
        <xdr:cNvPr id="195" name="円/楕円 194"/>
        <xdr:cNvSpPr/>
      </xdr:nvSpPr>
      <xdr:spPr>
        <a:xfrm>
          <a:off x="2857500" y="128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156772</xdr:rowOff>
    </xdr:from>
    <xdr:ext cx="599010" cy="259045"/>
    <xdr:sp macro="" textlink="">
      <xdr:nvSpPr>
        <xdr:cNvPr id="196" name="テキスト ボックス 195"/>
        <xdr:cNvSpPr txBox="1"/>
      </xdr:nvSpPr>
      <xdr:spPr>
        <a:xfrm>
          <a:off x="2608794" y="1267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246,984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106196</xdr:rowOff>
    </xdr:from>
    <xdr:to>
      <xdr:col>3</xdr:col>
      <xdr:colOff>3175</xdr:colOff>
      <xdr:row>76</xdr:row>
      <xdr:rowOff>36345</xdr:rowOff>
    </xdr:to>
    <xdr:sp macro="" textlink="">
      <xdr:nvSpPr>
        <xdr:cNvPr id="197" name="円/楕円 196"/>
        <xdr:cNvSpPr/>
      </xdr:nvSpPr>
      <xdr:spPr>
        <a:xfrm>
          <a:off x="1968500" y="129649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52873</xdr:rowOff>
    </xdr:from>
    <xdr:ext cx="599010" cy="259045"/>
    <xdr:sp macro="" textlink="">
      <xdr:nvSpPr>
        <xdr:cNvPr id="198" name="テキスト ボックス 197"/>
        <xdr:cNvSpPr txBox="1"/>
      </xdr:nvSpPr>
      <xdr:spPr>
        <a:xfrm>
          <a:off x="1719794" y="1274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217,434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118643</xdr:rowOff>
    </xdr:from>
    <xdr:to>
      <xdr:col>1</xdr:col>
      <xdr:colOff>485775</xdr:colOff>
      <xdr:row>76</xdr:row>
      <xdr:rowOff>48794</xdr:rowOff>
    </xdr:to>
    <xdr:sp macro="" textlink="">
      <xdr:nvSpPr>
        <xdr:cNvPr id="199" name="円/楕円 198"/>
        <xdr:cNvSpPr/>
      </xdr:nvSpPr>
      <xdr:spPr>
        <a:xfrm>
          <a:off x="1079500" y="12977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65320</xdr:rowOff>
    </xdr:from>
    <xdr:ext cx="599010" cy="259045"/>
    <xdr:sp macro="" textlink="">
      <xdr:nvSpPr>
        <xdr:cNvPr id="200" name="テキスト ボックス 199"/>
        <xdr:cNvSpPr txBox="1"/>
      </xdr:nvSpPr>
      <xdr:spPr>
        <a:xfrm>
          <a:off x="830794" y="1275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129459</xdr:rowOff>
    </xdr:from>
    <xdr:to>
      <xdr:col>6</xdr:col>
      <xdr:colOff>511175</xdr:colOff>
      <xdr:row>96</xdr:row>
      <xdr:rowOff>6472</xdr:rowOff>
    </xdr:to>
    <xdr:cxnSp macro="">
      <xdr:nvCxnSpPr>
        <xdr:cNvPr id="229" name="直線コネクタ 228"/>
        <xdr:cNvCxnSpPr/>
      </xdr:nvCxnSpPr>
      <xdr:spPr>
        <a:xfrm flipV="1">
          <a:off x="3797300" y="16417209"/>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6472</xdr:rowOff>
    </xdr:from>
    <xdr:to>
      <xdr:col>5</xdr:col>
      <xdr:colOff>358775</xdr:colOff>
      <xdr:row>96</xdr:row>
      <xdr:rowOff>19221</xdr:rowOff>
    </xdr:to>
    <xdr:cxnSp macro="">
      <xdr:nvCxnSpPr>
        <xdr:cNvPr id="232" name="直線コネクタ 231"/>
        <xdr:cNvCxnSpPr/>
      </xdr:nvCxnSpPr>
      <xdr:spPr>
        <a:xfrm flipV="1">
          <a:off x="2908300" y="16465672"/>
          <a:ext cx="889000" cy="1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19221</xdr:rowOff>
    </xdr:from>
    <xdr:to>
      <xdr:col>4</xdr:col>
      <xdr:colOff>155575</xdr:colOff>
      <xdr:row>96</xdr:row>
      <xdr:rowOff>72385</xdr:rowOff>
    </xdr:to>
    <xdr:cxnSp macro="">
      <xdr:nvCxnSpPr>
        <xdr:cNvPr id="235" name="直線コネクタ 234"/>
        <xdr:cNvCxnSpPr/>
      </xdr:nvCxnSpPr>
      <xdr:spPr>
        <a:xfrm flipV="1">
          <a:off x="2019300" y="16478421"/>
          <a:ext cx="889000" cy="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59386</xdr:rowOff>
    </xdr:from>
    <xdr:to>
      <xdr:col>2</xdr:col>
      <xdr:colOff>638175</xdr:colOff>
      <xdr:row>96</xdr:row>
      <xdr:rowOff>72385</xdr:rowOff>
    </xdr:to>
    <xdr:cxnSp macro="">
      <xdr:nvCxnSpPr>
        <xdr:cNvPr id="238" name="直線コネクタ 237"/>
        <xdr:cNvCxnSpPr/>
      </xdr:nvCxnSpPr>
      <xdr:spPr>
        <a:xfrm>
          <a:off x="1130300" y="16518586"/>
          <a:ext cx="8890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78659</xdr:rowOff>
    </xdr:from>
    <xdr:to>
      <xdr:col>6</xdr:col>
      <xdr:colOff>561975</xdr:colOff>
      <xdr:row>96</xdr:row>
      <xdr:rowOff>8809</xdr:rowOff>
    </xdr:to>
    <xdr:sp macro="" textlink="">
      <xdr:nvSpPr>
        <xdr:cNvPr id="248" name="円/楕円 247"/>
        <xdr:cNvSpPr/>
      </xdr:nvSpPr>
      <xdr:spPr>
        <a:xfrm>
          <a:off x="4584700" y="163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101536</xdr:rowOff>
    </xdr:from>
    <xdr:ext cx="599010" cy="259045"/>
    <xdr:sp macro="" textlink="">
      <xdr:nvSpPr>
        <xdr:cNvPr id="249" name="衛生費該当値テキスト"/>
        <xdr:cNvSpPr txBox="1"/>
      </xdr:nvSpPr>
      <xdr:spPr>
        <a:xfrm>
          <a:off x="4686300" y="1621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157,688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127122</xdr:rowOff>
    </xdr:from>
    <xdr:to>
      <xdr:col>5</xdr:col>
      <xdr:colOff>409575</xdr:colOff>
      <xdr:row>96</xdr:row>
      <xdr:rowOff>57272</xdr:rowOff>
    </xdr:to>
    <xdr:sp macro="" textlink="">
      <xdr:nvSpPr>
        <xdr:cNvPr id="250" name="円/楕円 249"/>
        <xdr:cNvSpPr/>
      </xdr:nvSpPr>
      <xdr:spPr>
        <a:xfrm>
          <a:off x="3746500" y="1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73799</xdr:rowOff>
    </xdr:from>
    <xdr:ext cx="599010" cy="259045"/>
    <xdr:sp macro="" textlink="">
      <xdr:nvSpPr>
        <xdr:cNvPr id="251" name="テキスト ボックス 250"/>
        <xdr:cNvSpPr txBox="1"/>
      </xdr:nvSpPr>
      <xdr:spPr>
        <a:xfrm>
          <a:off x="3497794" y="1619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139871</xdr:rowOff>
    </xdr:from>
    <xdr:to>
      <xdr:col>4</xdr:col>
      <xdr:colOff>206375</xdr:colOff>
      <xdr:row>96</xdr:row>
      <xdr:rowOff>70021</xdr:rowOff>
    </xdr:to>
    <xdr:sp macro="" textlink="">
      <xdr:nvSpPr>
        <xdr:cNvPr id="252" name="円/楕円 251"/>
        <xdr:cNvSpPr/>
      </xdr:nvSpPr>
      <xdr:spPr>
        <a:xfrm>
          <a:off x="2857500" y="164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86548</xdr:rowOff>
    </xdr:from>
    <xdr:ext cx="599010" cy="259045"/>
    <xdr:sp macro="" textlink="">
      <xdr:nvSpPr>
        <xdr:cNvPr id="253" name="テキスト ボックス 252"/>
        <xdr:cNvSpPr txBox="1"/>
      </xdr:nvSpPr>
      <xdr:spPr>
        <a:xfrm>
          <a:off x="2608794" y="1620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21585</xdr:rowOff>
    </xdr:from>
    <xdr:to>
      <xdr:col>3</xdr:col>
      <xdr:colOff>3175</xdr:colOff>
      <xdr:row>96</xdr:row>
      <xdr:rowOff>123185</xdr:rowOff>
    </xdr:to>
    <xdr:sp macro="" textlink="">
      <xdr:nvSpPr>
        <xdr:cNvPr id="254" name="円/楕円 253"/>
        <xdr:cNvSpPr/>
      </xdr:nvSpPr>
      <xdr:spPr>
        <a:xfrm>
          <a:off x="1968500" y="164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139712</xdr:rowOff>
    </xdr:from>
    <xdr:ext cx="599010" cy="259045"/>
    <xdr:sp macro="" textlink="">
      <xdr:nvSpPr>
        <xdr:cNvPr id="255" name="テキスト ボックス 254"/>
        <xdr:cNvSpPr txBox="1"/>
      </xdr:nvSpPr>
      <xdr:spPr>
        <a:xfrm>
          <a:off x="1719794" y="1625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8586</xdr:rowOff>
    </xdr:from>
    <xdr:to>
      <xdr:col>1</xdr:col>
      <xdr:colOff>485775</xdr:colOff>
      <xdr:row>96</xdr:row>
      <xdr:rowOff>110186</xdr:rowOff>
    </xdr:to>
    <xdr:sp macro="" textlink="">
      <xdr:nvSpPr>
        <xdr:cNvPr id="256" name="円/楕円 255"/>
        <xdr:cNvSpPr/>
      </xdr:nvSpPr>
      <xdr:spPr>
        <a:xfrm>
          <a:off x="1079500" y="16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126713</xdr:rowOff>
    </xdr:from>
    <xdr:ext cx="599010" cy="259045"/>
    <xdr:sp macro="" textlink="">
      <xdr:nvSpPr>
        <xdr:cNvPr id="257" name="テキスト ボックス 256"/>
        <xdr:cNvSpPr txBox="1"/>
      </xdr:nvSpPr>
      <xdr:spPr>
        <a:xfrm>
          <a:off x="830794" y="1624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165630</xdr:rowOff>
    </xdr:from>
    <xdr:to>
      <xdr:col>15</xdr:col>
      <xdr:colOff>180975</xdr:colOff>
      <xdr:row>59</xdr:row>
      <xdr:rowOff>13395</xdr:rowOff>
    </xdr:to>
    <xdr:cxnSp macro="">
      <xdr:nvCxnSpPr>
        <xdr:cNvPr id="343" name="直線コネクタ 342"/>
        <xdr:cNvCxnSpPr/>
      </xdr:nvCxnSpPr>
      <xdr:spPr>
        <a:xfrm>
          <a:off x="9639300" y="10109730"/>
          <a:ext cx="8382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165630</xdr:rowOff>
    </xdr:from>
    <xdr:to>
      <xdr:col>14</xdr:col>
      <xdr:colOff>28575</xdr:colOff>
      <xdr:row>58</xdr:row>
      <xdr:rowOff>171396</xdr:rowOff>
    </xdr:to>
    <xdr:cxnSp macro="">
      <xdr:nvCxnSpPr>
        <xdr:cNvPr id="346" name="直線コネクタ 345"/>
        <xdr:cNvCxnSpPr/>
      </xdr:nvCxnSpPr>
      <xdr:spPr>
        <a:xfrm flipV="1">
          <a:off x="8750300" y="10109730"/>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171396</xdr:rowOff>
    </xdr:from>
    <xdr:to>
      <xdr:col>12</xdr:col>
      <xdr:colOff>511175</xdr:colOff>
      <xdr:row>59</xdr:row>
      <xdr:rowOff>5144</xdr:rowOff>
    </xdr:to>
    <xdr:cxnSp macro="">
      <xdr:nvCxnSpPr>
        <xdr:cNvPr id="349" name="直線コネクタ 348"/>
        <xdr:cNvCxnSpPr/>
      </xdr:nvCxnSpPr>
      <xdr:spPr>
        <a:xfrm flipV="1">
          <a:off x="7861300" y="10115496"/>
          <a:ext cx="8890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169124</xdr:rowOff>
    </xdr:from>
    <xdr:to>
      <xdr:col>11</xdr:col>
      <xdr:colOff>307975</xdr:colOff>
      <xdr:row>59</xdr:row>
      <xdr:rowOff>5144</xdr:rowOff>
    </xdr:to>
    <xdr:cxnSp macro="">
      <xdr:nvCxnSpPr>
        <xdr:cNvPr id="352" name="直線コネクタ 351"/>
        <xdr:cNvCxnSpPr/>
      </xdr:nvCxnSpPr>
      <xdr:spPr>
        <a:xfrm>
          <a:off x="6972300" y="10113224"/>
          <a:ext cx="8890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134045</xdr:rowOff>
    </xdr:from>
    <xdr:to>
      <xdr:col>15</xdr:col>
      <xdr:colOff>231775</xdr:colOff>
      <xdr:row>59</xdr:row>
      <xdr:rowOff>64195</xdr:rowOff>
    </xdr:to>
    <xdr:sp macro="" textlink="">
      <xdr:nvSpPr>
        <xdr:cNvPr id="362" name="円/楕円 361"/>
        <xdr:cNvSpPr/>
      </xdr:nvSpPr>
      <xdr:spPr>
        <a:xfrm>
          <a:off x="10426700" y="100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114830</xdr:rowOff>
    </xdr:from>
    <xdr:to>
      <xdr:col>14</xdr:col>
      <xdr:colOff>79375</xdr:colOff>
      <xdr:row>59</xdr:row>
      <xdr:rowOff>44980</xdr:rowOff>
    </xdr:to>
    <xdr:sp macro="" textlink="">
      <xdr:nvSpPr>
        <xdr:cNvPr id="364" name="円/楕円 363"/>
        <xdr:cNvSpPr/>
      </xdr:nvSpPr>
      <xdr:spPr>
        <a:xfrm>
          <a:off x="9588500" y="1005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36107</xdr:rowOff>
    </xdr:from>
    <xdr:ext cx="599010" cy="259045"/>
    <xdr:sp macro="" textlink="">
      <xdr:nvSpPr>
        <xdr:cNvPr id="365" name="テキスト ボックス 364"/>
        <xdr:cNvSpPr txBox="1"/>
      </xdr:nvSpPr>
      <xdr:spPr>
        <a:xfrm>
          <a:off x="9339794" y="1015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120596</xdr:rowOff>
    </xdr:from>
    <xdr:to>
      <xdr:col>12</xdr:col>
      <xdr:colOff>561975</xdr:colOff>
      <xdr:row>59</xdr:row>
      <xdr:rowOff>50746</xdr:rowOff>
    </xdr:to>
    <xdr:sp macro="" textlink="">
      <xdr:nvSpPr>
        <xdr:cNvPr id="366" name="円/楕円 365"/>
        <xdr:cNvSpPr/>
      </xdr:nvSpPr>
      <xdr:spPr>
        <a:xfrm>
          <a:off x="8699500" y="100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41873</xdr:rowOff>
    </xdr:from>
    <xdr:ext cx="599010" cy="259045"/>
    <xdr:sp macro="" textlink="">
      <xdr:nvSpPr>
        <xdr:cNvPr id="367" name="テキスト ボックス 366"/>
        <xdr:cNvSpPr txBox="1"/>
      </xdr:nvSpPr>
      <xdr:spPr>
        <a:xfrm>
          <a:off x="8450794" y="1015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125794</xdr:rowOff>
    </xdr:from>
    <xdr:to>
      <xdr:col>11</xdr:col>
      <xdr:colOff>358775</xdr:colOff>
      <xdr:row>59</xdr:row>
      <xdr:rowOff>55944</xdr:rowOff>
    </xdr:to>
    <xdr:sp macro="" textlink="">
      <xdr:nvSpPr>
        <xdr:cNvPr id="368" name="円/楕円 367"/>
        <xdr:cNvSpPr/>
      </xdr:nvSpPr>
      <xdr:spPr>
        <a:xfrm>
          <a:off x="7810500" y="100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47071</xdr:rowOff>
    </xdr:from>
    <xdr:ext cx="599010" cy="259045"/>
    <xdr:sp macro="" textlink="">
      <xdr:nvSpPr>
        <xdr:cNvPr id="369" name="テキスト ボックス 368"/>
        <xdr:cNvSpPr txBox="1"/>
      </xdr:nvSpPr>
      <xdr:spPr>
        <a:xfrm>
          <a:off x="7561794" y="1016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118324</xdr:rowOff>
    </xdr:from>
    <xdr:to>
      <xdr:col>10</xdr:col>
      <xdr:colOff>155575</xdr:colOff>
      <xdr:row>59</xdr:row>
      <xdr:rowOff>48474</xdr:rowOff>
    </xdr:to>
    <xdr:sp macro="" textlink="">
      <xdr:nvSpPr>
        <xdr:cNvPr id="370" name="円/楕円 369"/>
        <xdr:cNvSpPr/>
      </xdr:nvSpPr>
      <xdr:spPr>
        <a:xfrm>
          <a:off x="6921500" y="100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39601</xdr:rowOff>
    </xdr:from>
    <xdr:ext cx="599010" cy="259045"/>
    <xdr:sp macro="" textlink="">
      <xdr:nvSpPr>
        <xdr:cNvPr id="371" name="テキスト ボックス 370"/>
        <xdr:cNvSpPr txBox="1"/>
      </xdr:nvSpPr>
      <xdr:spPr>
        <a:xfrm>
          <a:off x="6672794" y="1015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16472</xdr:rowOff>
    </xdr:from>
    <xdr:to>
      <xdr:col>15</xdr:col>
      <xdr:colOff>180340</xdr:colOff>
      <xdr:row>79</xdr:row>
      <xdr:rowOff>96335</xdr:rowOff>
    </xdr:to>
    <xdr:cxnSp macro="">
      <xdr:nvCxnSpPr>
        <xdr:cNvPr id="397" name="直線コネクタ 396"/>
        <xdr:cNvCxnSpPr/>
      </xdr:nvCxnSpPr>
      <xdr:spPr>
        <a:xfrm flipV="1">
          <a:off x="10475595" y="12360872"/>
          <a:ext cx="1270" cy="1280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100162</xdr:rowOff>
    </xdr:from>
    <xdr:ext cx="378565" cy="259045"/>
    <xdr:sp macro="" textlink="">
      <xdr:nvSpPr>
        <xdr:cNvPr id="398" name="商工費最小値テキスト"/>
        <xdr:cNvSpPr txBox="1"/>
      </xdr:nvSpPr>
      <xdr:spPr>
        <a:xfrm>
          <a:off x="10528300" y="136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96335</xdr:rowOff>
    </xdr:from>
    <xdr:to>
      <xdr:col>15</xdr:col>
      <xdr:colOff>269875</xdr:colOff>
      <xdr:row>79</xdr:row>
      <xdr:rowOff>96335</xdr:rowOff>
    </xdr:to>
    <xdr:cxnSp macro="">
      <xdr:nvCxnSpPr>
        <xdr:cNvPr id="399" name="直線コネクタ 398"/>
        <xdr:cNvCxnSpPr/>
      </xdr:nvCxnSpPr>
      <xdr:spPr>
        <a:xfrm>
          <a:off x="10388600" y="136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134599</xdr:rowOff>
    </xdr:from>
    <xdr:ext cx="599010" cy="259045"/>
    <xdr:sp macro="" textlink="">
      <xdr:nvSpPr>
        <xdr:cNvPr id="400" name="商工費最大値テキスト"/>
        <xdr:cNvSpPr txBox="1"/>
      </xdr:nvSpPr>
      <xdr:spPr>
        <a:xfrm>
          <a:off x="10528300" y="1213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72</xdr:row>
      <xdr:rowOff>16472</xdr:rowOff>
    </xdr:from>
    <xdr:to>
      <xdr:col>15</xdr:col>
      <xdr:colOff>269875</xdr:colOff>
      <xdr:row>72</xdr:row>
      <xdr:rowOff>16472</xdr:rowOff>
    </xdr:to>
    <xdr:cxnSp macro="">
      <xdr:nvCxnSpPr>
        <xdr:cNvPr id="401" name="直線コネクタ 400"/>
        <xdr:cNvCxnSpPr/>
      </xdr:nvCxnSpPr>
      <xdr:spPr>
        <a:xfrm>
          <a:off x="10388600" y="123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78804</xdr:rowOff>
    </xdr:from>
    <xdr:to>
      <xdr:col>15</xdr:col>
      <xdr:colOff>180975</xdr:colOff>
      <xdr:row>77</xdr:row>
      <xdr:rowOff>98298</xdr:rowOff>
    </xdr:to>
    <xdr:cxnSp macro="">
      <xdr:nvCxnSpPr>
        <xdr:cNvPr id="402" name="直線コネクタ 401"/>
        <xdr:cNvCxnSpPr/>
      </xdr:nvCxnSpPr>
      <xdr:spPr>
        <a:xfrm>
          <a:off x="9639300" y="13280454"/>
          <a:ext cx="8382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49020</xdr:rowOff>
    </xdr:from>
    <xdr:ext cx="534377" cy="259045"/>
    <xdr:sp macro="" textlink="">
      <xdr:nvSpPr>
        <xdr:cNvPr id="403" name="商工費平均値テキスト"/>
        <xdr:cNvSpPr txBox="1"/>
      </xdr:nvSpPr>
      <xdr:spPr>
        <a:xfrm>
          <a:off x="10528300" y="1342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70593</xdr:rowOff>
    </xdr:from>
    <xdr:to>
      <xdr:col>15</xdr:col>
      <xdr:colOff>231775</xdr:colOff>
      <xdr:row>79</xdr:row>
      <xdr:rowOff>743</xdr:rowOff>
    </xdr:to>
    <xdr:sp macro="" textlink="">
      <xdr:nvSpPr>
        <xdr:cNvPr id="404" name="フローチャート : 判断 403"/>
        <xdr:cNvSpPr/>
      </xdr:nvSpPr>
      <xdr:spPr>
        <a:xfrm>
          <a:off x="104267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52182</xdr:rowOff>
    </xdr:from>
    <xdr:to>
      <xdr:col>14</xdr:col>
      <xdr:colOff>28575</xdr:colOff>
      <xdr:row>77</xdr:row>
      <xdr:rowOff>78804</xdr:rowOff>
    </xdr:to>
    <xdr:cxnSp macro="">
      <xdr:nvCxnSpPr>
        <xdr:cNvPr id="405" name="直線コネクタ 404"/>
        <xdr:cNvCxnSpPr/>
      </xdr:nvCxnSpPr>
      <xdr:spPr>
        <a:xfrm>
          <a:off x="8750300" y="12225132"/>
          <a:ext cx="889000" cy="10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62164</xdr:rowOff>
    </xdr:from>
    <xdr:to>
      <xdr:col>14</xdr:col>
      <xdr:colOff>79375</xdr:colOff>
      <xdr:row>78</xdr:row>
      <xdr:rowOff>163764</xdr:rowOff>
    </xdr:to>
    <xdr:sp macro="" textlink="">
      <xdr:nvSpPr>
        <xdr:cNvPr id="406" name="フローチャート : 判断 405"/>
        <xdr:cNvSpPr/>
      </xdr:nvSpPr>
      <xdr:spPr>
        <a:xfrm>
          <a:off x="9588500" y="1343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154891</xdr:rowOff>
    </xdr:from>
    <xdr:ext cx="534377" cy="259045"/>
    <xdr:sp macro="" textlink="">
      <xdr:nvSpPr>
        <xdr:cNvPr id="407" name="テキスト ボックス 406"/>
        <xdr:cNvSpPr txBox="1"/>
      </xdr:nvSpPr>
      <xdr:spPr>
        <a:xfrm>
          <a:off x="9372111" y="1352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52182</xdr:rowOff>
    </xdr:from>
    <xdr:to>
      <xdr:col>12</xdr:col>
      <xdr:colOff>511175</xdr:colOff>
      <xdr:row>75</xdr:row>
      <xdr:rowOff>30752</xdr:rowOff>
    </xdr:to>
    <xdr:cxnSp macro="">
      <xdr:nvCxnSpPr>
        <xdr:cNvPr id="408" name="直線コネクタ 407"/>
        <xdr:cNvCxnSpPr/>
      </xdr:nvCxnSpPr>
      <xdr:spPr>
        <a:xfrm flipV="1">
          <a:off x="7861300" y="12225132"/>
          <a:ext cx="889000" cy="6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63715</xdr:rowOff>
    </xdr:from>
    <xdr:to>
      <xdr:col>12</xdr:col>
      <xdr:colOff>561975</xdr:colOff>
      <xdr:row>78</xdr:row>
      <xdr:rowOff>165315</xdr:rowOff>
    </xdr:to>
    <xdr:sp macro="" textlink="">
      <xdr:nvSpPr>
        <xdr:cNvPr id="409" name="フローチャート : 判断 408"/>
        <xdr:cNvSpPr/>
      </xdr:nvSpPr>
      <xdr:spPr>
        <a:xfrm>
          <a:off x="8699500" y="1343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156442</xdr:rowOff>
    </xdr:from>
    <xdr:ext cx="534377" cy="259045"/>
    <xdr:sp macro="" textlink="">
      <xdr:nvSpPr>
        <xdr:cNvPr id="410" name="テキスト ボックス 409"/>
        <xdr:cNvSpPr txBox="1"/>
      </xdr:nvSpPr>
      <xdr:spPr>
        <a:xfrm>
          <a:off x="8483111" y="1352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30752</xdr:rowOff>
    </xdr:from>
    <xdr:to>
      <xdr:col>11</xdr:col>
      <xdr:colOff>307975</xdr:colOff>
      <xdr:row>77</xdr:row>
      <xdr:rowOff>13830</xdr:rowOff>
    </xdr:to>
    <xdr:cxnSp macro="">
      <xdr:nvCxnSpPr>
        <xdr:cNvPr id="411" name="直線コネクタ 410"/>
        <xdr:cNvCxnSpPr/>
      </xdr:nvCxnSpPr>
      <xdr:spPr>
        <a:xfrm flipV="1">
          <a:off x="6972300" y="12889502"/>
          <a:ext cx="889000" cy="3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65064</xdr:rowOff>
    </xdr:from>
    <xdr:to>
      <xdr:col>11</xdr:col>
      <xdr:colOff>358775</xdr:colOff>
      <xdr:row>78</xdr:row>
      <xdr:rowOff>166664</xdr:rowOff>
    </xdr:to>
    <xdr:sp macro="" textlink="">
      <xdr:nvSpPr>
        <xdr:cNvPr id="412" name="フローチャート : 判断 411"/>
        <xdr:cNvSpPr/>
      </xdr:nvSpPr>
      <xdr:spPr>
        <a:xfrm>
          <a:off x="7810500" y="134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157791</xdr:rowOff>
    </xdr:from>
    <xdr:ext cx="534377" cy="259045"/>
    <xdr:sp macro="" textlink="">
      <xdr:nvSpPr>
        <xdr:cNvPr id="413" name="テキスト ボックス 412"/>
        <xdr:cNvSpPr txBox="1"/>
      </xdr:nvSpPr>
      <xdr:spPr>
        <a:xfrm>
          <a:off x="7594111" y="135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96117</xdr:rowOff>
    </xdr:from>
    <xdr:to>
      <xdr:col>10</xdr:col>
      <xdr:colOff>155575</xdr:colOff>
      <xdr:row>79</xdr:row>
      <xdr:rowOff>26267</xdr:rowOff>
    </xdr:to>
    <xdr:sp macro="" textlink="">
      <xdr:nvSpPr>
        <xdr:cNvPr id="414" name="フローチャート : 判断 413"/>
        <xdr:cNvSpPr/>
      </xdr:nvSpPr>
      <xdr:spPr>
        <a:xfrm>
          <a:off x="6921500" y="1346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17394</xdr:rowOff>
    </xdr:from>
    <xdr:ext cx="534377" cy="259045"/>
    <xdr:sp macro="" textlink="">
      <xdr:nvSpPr>
        <xdr:cNvPr id="415" name="テキスト ボックス 414"/>
        <xdr:cNvSpPr txBox="1"/>
      </xdr:nvSpPr>
      <xdr:spPr>
        <a:xfrm>
          <a:off x="6705111" y="1356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47498</xdr:rowOff>
    </xdr:from>
    <xdr:to>
      <xdr:col>15</xdr:col>
      <xdr:colOff>231775</xdr:colOff>
      <xdr:row>77</xdr:row>
      <xdr:rowOff>149098</xdr:rowOff>
    </xdr:to>
    <xdr:sp macro="" textlink="">
      <xdr:nvSpPr>
        <xdr:cNvPr id="421" name="円/楕円 420"/>
        <xdr:cNvSpPr/>
      </xdr:nvSpPr>
      <xdr:spPr>
        <a:xfrm>
          <a:off x="10426700" y="132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70375</xdr:rowOff>
    </xdr:from>
    <xdr:ext cx="599010" cy="259045"/>
    <xdr:sp macro="" textlink="">
      <xdr:nvSpPr>
        <xdr:cNvPr id="422" name="商工費該当値テキスト"/>
        <xdr:cNvSpPr txBox="1"/>
      </xdr:nvSpPr>
      <xdr:spPr>
        <a:xfrm>
          <a:off x="10528300" y="1310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28004</xdr:rowOff>
    </xdr:from>
    <xdr:to>
      <xdr:col>14</xdr:col>
      <xdr:colOff>79375</xdr:colOff>
      <xdr:row>77</xdr:row>
      <xdr:rowOff>129604</xdr:rowOff>
    </xdr:to>
    <xdr:sp macro="" textlink="">
      <xdr:nvSpPr>
        <xdr:cNvPr id="423" name="円/楕円 422"/>
        <xdr:cNvSpPr/>
      </xdr:nvSpPr>
      <xdr:spPr>
        <a:xfrm>
          <a:off x="9588500" y="132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146131</xdr:rowOff>
    </xdr:from>
    <xdr:ext cx="599010" cy="259045"/>
    <xdr:sp macro="" textlink="">
      <xdr:nvSpPr>
        <xdr:cNvPr id="424" name="テキスト ボックス 423"/>
        <xdr:cNvSpPr txBox="1"/>
      </xdr:nvSpPr>
      <xdr:spPr>
        <a:xfrm>
          <a:off x="9339794" y="1300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111,147</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1382</xdr:rowOff>
    </xdr:from>
    <xdr:to>
      <xdr:col>12</xdr:col>
      <xdr:colOff>561975</xdr:colOff>
      <xdr:row>71</xdr:row>
      <xdr:rowOff>102982</xdr:rowOff>
    </xdr:to>
    <xdr:sp macro="" textlink="">
      <xdr:nvSpPr>
        <xdr:cNvPr id="425" name="円/楕円 424"/>
        <xdr:cNvSpPr/>
      </xdr:nvSpPr>
      <xdr:spPr>
        <a:xfrm>
          <a:off x="8699500" y="121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119509</xdr:rowOff>
    </xdr:from>
    <xdr:ext cx="599010" cy="259045"/>
    <xdr:sp macro="" textlink="">
      <xdr:nvSpPr>
        <xdr:cNvPr id="426" name="テキスト ボックス 425"/>
        <xdr:cNvSpPr txBox="1"/>
      </xdr:nvSpPr>
      <xdr:spPr>
        <a:xfrm>
          <a:off x="8450794" y="1194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434,299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151402</xdr:rowOff>
    </xdr:from>
    <xdr:to>
      <xdr:col>11</xdr:col>
      <xdr:colOff>358775</xdr:colOff>
      <xdr:row>75</xdr:row>
      <xdr:rowOff>81552</xdr:rowOff>
    </xdr:to>
    <xdr:sp macro="" textlink="">
      <xdr:nvSpPr>
        <xdr:cNvPr id="427" name="円/楕円 426"/>
        <xdr:cNvSpPr/>
      </xdr:nvSpPr>
      <xdr:spPr>
        <a:xfrm>
          <a:off x="7810500" y="128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73</xdr:row>
      <xdr:rowOff>98079</xdr:rowOff>
    </xdr:from>
    <xdr:ext cx="599010" cy="259045"/>
    <xdr:sp macro="" textlink="">
      <xdr:nvSpPr>
        <xdr:cNvPr id="428" name="テキスト ボックス 427"/>
        <xdr:cNvSpPr txBox="1"/>
      </xdr:nvSpPr>
      <xdr:spPr>
        <a:xfrm>
          <a:off x="7561794" y="1261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230,861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134480</xdr:rowOff>
    </xdr:from>
    <xdr:to>
      <xdr:col>10</xdr:col>
      <xdr:colOff>155575</xdr:colOff>
      <xdr:row>77</xdr:row>
      <xdr:rowOff>64630</xdr:rowOff>
    </xdr:to>
    <xdr:sp macro="" textlink="">
      <xdr:nvSpPr>
        <xdr:cNvPr id="429" name="円/楕円 428"/>
        <xdr:cNvSpPr/>
      </xdr:nvSpPr>
      <xdr:spPr>
        <a:xfrm>
          <a:off x="6921500" y="131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75</xdr:row>
      <xdr:rowOff>81156</xdr:rowOff>
    </xdr:from>
    <xdr:ext cx="599010" cy="259045"/>
    <xdr:sp macro="" textlink="">
      <xdr:nvSpPr>
        <xdr:cNvPr id="430" name="テキスト ボックス 429"/>
        <xdr:cNvSpPr txBox="1"/>
      </xdr:nvSpPr>
      <xdr:spPr>
        <a:xfrm>
          <a:off x="6672794" y="1293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2" name="直線コネクタ 451"/>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3"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4" name="直線コネクタ 453"/>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5"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6" name="直線コネクタ 455"/>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81248</xdr:rowOff>
    </xdr:from>
    <xdr:to>
      <xdr:col>15</xdr:col>
      <xdr:colOff>180975</xdr:colOff>
      <xdr:row>97</xdr:row>
      <xdr:rowOff>149575</xdr:rowOff>
    </xdr:to>
    <xdr:cxnSp macro="">
      <xdr:nvCxnSpPr>
        <xdr:cNvPr id="457" name="直線コネクタ 456"/>
        <xdr:cNvCxnSpPr/>
      </xdr:nvCxnSpPr>
      <xdr:spPr>
        <a:xfrm flipV="1">
          <a:off x="9639300" y="16711898"/>
          <a:ext cx="838200" cy="6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8"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9" name="フローチャート : 判断 458"/>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90430</xdr:rowOff>
    </xdr:from>
    <xdr:to>
      <xdr:col>14</xdr:col>
      <xdr:colOff>28575</xdr:colOff>
      <xdr:row>97</xdr:row>
      <xdr:rowOff>149575</xdr:rowOff>
    </xdr:to>
    <xdr:cxnSp macro="">
      <xdr:nvCxnSpPr>
        <xdr:cNvPr id="460" name="直線コネクタ 459"/>
        <xdr:cNvCxnSpPr/>
      </xdr:nvCxnSpPr>
      <xdr:spPr>
        <a:xfrm>
          <a:off x="8750300" y="16721080"/>
          <a:ext cx="889000" cy="5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61" name="フローチャート : 判断 460"/>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2" name="テキスト ボックス 461"/>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90430</xdr:rowOff>
    </xdr:from>
    <xdr:to>
      <xdr:col>12</xdr:col>
      <xdr:colOff>511175</xdr:colOff>
      <xdr:row>97</xdr:row>
      <xdr:rowOff>135506</xdr:rowOff>
    </xdr:to>
    <xdr:cxnSp macro="">
      <xdr:nvCxnSpPr>
        <xdr:cNvPr id="463" name="直線コネクタ 462"/>
        <xdr:cNvCxnSpPr/>
      </xdr:nvCxnSpPr>
      <xdr:spPr>
        <a:xfrm flipV="1">
          <a:off x="7861300" y="16721080"/>
          <a:ext cx="889000" cy="4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4" name="フローチャート : 判断 463"/>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5" name="テキスト ボックス 464"/>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135506</xdr:rowOff>
    </xdr:from>
    <xdr:to>
      <xdr:col>11</xdr:col>
      <xdr:colOff>307975</xdr:colOff>
      <xdr:row>98</xdr:row>
      <xdr:rowOff>15433</xdr:rowOff>
    </xdr:to>
    <xdr:cxnSp macro="">
      <xdr:nvCxnSpPr>
        <xdr:cNvPr id="466" name="直線コネクタ 465"/>
        <xdr:cNvCxnSpPr/>
      </xdr:nvCxnSpPr>
      <xdr:spPr>
        <a:xfrm flipV="1">
          <a:off x="6972300" y="16766156"/>
          <a:ext cx="889000" cy="5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7" name="フローチャート : 判断 466"/>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8" name="テキスト ボックス 467"/>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9" name="フローチャート : 判断 468"/>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70" name="テキスト ボックス 469"/>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30448</xdr:rowOff>
    </xdr:from>
    <xdr:to>
      <xdr:col>15</xdr:col>
      <xdr:colOff>231775</xdr:colOff>
      <xdr:row>97</xdr:row>
      <xdr:rowOff>132048</xdr:rowOff>
    </xdr:to>
    <xdr:sp macro="" textlink="">
      <xdr:nvSpPr>
        <xdr:cNvPr id="476" name="円/楕円 475"/>
        <xdr:cNvSpPr/>
      </xdr:nvSpPr>
      <xdr:spPr>
        <a:xfrm>
          <a:off x="10426700" y="1666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53325</xdr:rowOff>
    </xdr:from>
    <xdr:ext cx="599010" cy="259045"/>
    <xdr:sp macro="" textlink="">
      <xdr:nvSpPr>
        <xdr:cNvPr id="477" name="土木費該当値テキスト"/>
        <xdr:cNvSpPr txBox="1"/>
      </xdr:nvSpPr>
      <xdr:spPr>
        <a:xfrm>
          <a:off x="10528300" y="1651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502,849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98775</xdr:rowOff>
    </xdr:from>
    <xdr:to>
      <xdr:col>14</xdr:col>
      <xdr:colOff>79375</xdr:colOff>
      <xdr:row>98</xdr:row>
      <xdr:rowOff>28925</xdr:rowOff>
    </xdr:to>
    <xdr:sp macro="" textlink="">
      <xdr:nvSpPr>
        <xdr:cNvPr id="478" name="円/楕円 477"/>
        <xdr:cNvSpPr/>
      </xdr:nvSpPr>
      <xdr:spPr>
        <a:xfrm>
          <a:off x="9588500" y="167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45452</xdr:rowOff>
    </xdr:from>
    <xdr:ext cx="599010" cy="259045"/>
    <xdr:sp macro="" textlink="">
      <xdr:nvSpPr>
        <xdr:cNvPr id="479" name="テキスト ボックス 478"/>
        <xdr:cNvSpPr txBox="1"/>
      </xdr:nvSpPr>
      <xdr:spPr>
        <a:xfrm>
          <a:off x="9339794" y="1650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39630</xdr:rowOff>
    </xdr:from>
    <xdr:to>
      <xdr:col>12</xdr:col>
      <xdr:colOff>561975</xdr:colOff>
      <xdr:row>97</xdr:row>
      <xdr:rowOff>141230</xdr:rowOff>
    </xdr:to>
    <xdr:sp macro="" textlink="">
      <xdr:nvSpPr>
        <xdr:cNvPr id="480" name="円/楕円 479"/>
        <xdr:cNvSpPr/>
      </xdr:nvSpPr>
      <xdr:spPr>
        <a:xfrm>
          <a:off x="8699500" y="16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157757</xdr:rowOff>
    </xdr:from>
    <xdr:ext cx="599010" cy="259045"/>
    <xdr:sp macro="" textlink="">
      <xdr:nvSpPr>
        <xdr:cNvPr id="481" name="テキスト ボックス 480"/>
        <xdr:cNvSpPr txBox="1"/>
      </xdr:nvSpPr>
      <xdr:spPr>
        <a:xfrm>
          <a:off x="8450794" y="1644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482,765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84706</xdr:rowOff>
    </xdr:from>
    <xdr:to>
      <xdr:col>11</xdr:col>
      <xdr:colOff>358775</xdr:colOff>
      <xdr:row>98</xdr:row>
      <xdr:rowOff>14856</xdr:rowOff>
    </xdr:to>
    <xdr:sp macro="" textlink="">
      <xdr:nvSpPr>
        <xdr:cNvPr id="482" name="円/楕円 481"/>
        <xdr:cNvSpPr/>
      </xdr:nvSpPr>
      <xdr:spPr>
        <a:xfrm>
          <a:off x="7810500" y="167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31383</xdr:rowOff>
    </xdr:from>
    <xdr:ext cx="599010" cy="259045"/>
    <xdr:sp macro="" textlink="">
      <xdr:nvSpPr>
        <xdr:cNvPr id="483" name="テキスト ボックス 482"/>
        <xdr:cNvSpPr txBox="1"/>
      </xdr:nvSpPr>
      <xdr:spPr>
        <a:xfrm>
          <a:off x="7561794" y="1649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384,171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136083</xdr:rowOff>
    </xdr:from>
    <xdr:to>
      <xdr:col>10</xdr:col>
      <xdr:colOff>155575</xdr:colOff>
      <xdr:row>98</xdr:row>
      <xdr:rowOff>66233</xdr:rowOff>
    </xdr:to>
    <xdr:sp macro="" textlink="">
      <xdr:nvSpPr>
        <xdr:cNvPr id="484" name="円/楕円 483"/>
        <xdr:cNvSpPr/>
      </xdr:nvSpPr>
      <xdr:spPr>
        <a:xfrm>
          <a:off x="6921500" y="1676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82760</xdr:rowOff>
    </xdr:from>
    <xdr:ext cx="599010" cy="259045"/>
    <xdr:sp macro="" textlink="">
      <xdr:nvSpPr>
        <xdr:cNvPr id="485" name="テキスト ボックス 484"/>
        <xdr:cNvSpPr txBox="1"/>
      </xdr:nvSpPr>
      <xdr:spPr>
        <a:xfrm>
          <a:off x="6672794" y="1654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9" name="直線コネクタ 508"/>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10"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11" name="直線コネクタ 510"/>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2"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3" name="直線コネクタ 512"/>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107216</xdr:rowOff>
    </xdr:from>
    <xdr:to>
      <xdr:col>23</xdr:col>
      <xdr:colOff>517525</xdr:colOff>
      <xdr:row>33</xdr:row>
      <xdr:rowOff>107848</xdr:rowOff>
    </xdr:to>
    <xdr:cxnSp macro="">
      <xdr:nvCxnSpPr>
        <xdr:cNvPr id="514" name="直線コネクタ 513"/>
        <xdr:cNvCxnSpPr/>
      </xdr:nvCxnSpPr>
      <xdr:spPr>
        <a:xfrm flipV="1">
          <a:off x="15481300" y="5765066"/>
          <a:ext cx="8382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5"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6" name="フローチャート : 判断 515"/>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18169</xdr:rowOff>
    </xdr:from>
    <xdr:to>
      <xdr:col>22</xdr:col>
      <xdr:colOff>365125</xdr:colOff>
      <xdr:row>33</xdr:row>
      <xdr:rowOff>107848</xdr:rowOff>
    </xdr:to>
    <xdr:cxnSp macro="">
      <xdr:nvCxnSpPr>
        <xdr:cNvPr id="517" name="直線コネクタ 516"/>
        <xdr:cNvCxnSpPr/>
      </xdr:nvCxnSpPr>
      <xdr:spPr>
        <a:xfrm>
          <a:off x="14592300" y="5676019"/>
          <a:ext cx="889000" cy="8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8" name="フローチャート : 判断 517"/>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9" name="テキスト ボックス 518"/>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18169</xdr:rowOff>
    </xdr:from>
    <xdr:to>
      <xdr:col>21</xdr:col>
      <xdr:colOff>161925</xdr:colOff>
      <xdr:row>33</xdr:row>
      <xdr:rowOff>76066</xdr:rowOff>
    </xdr:to>
    <xdr:cxnSp macro="">
      <xdr:nvCxnSpPr>
        <xdr:cNvPr id="520" name="直線コネクタ 519"/>
        <xdr:cNvCxnSpPr/>
      </xdr:nvCxnSpPr>
      <xdr:spPr>
        <a:xfrm flipV="1">
          <a:off x="13703300" y="5676019"/>
          <a:ext cx="889000" cy="5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21" name="フローチャート : 判断 520"/>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2" name="テキスト ボックス 521"/>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76066</xdr:rowOff>
    </xdr:from>
    <xdr:to>
      <xdr:col>19</xdr:col>
      <xdr:colOff>644525</xdr:colOff>
      <xdr:row>34</xdr:row>
      <xdr:rowOff>15258</xdr:rowOff>
    </xdr:to>
    <xdr:cxnSp macro="">
      <xdr:nvCxnSpPr>
        <xdr:cNvPr id="523" name="直線コネクタ 522"/>
        <xdr:cNvCxnSpPr/>
      </xdr:nvCxnSpPr>
      <xdr:spPr>
        <a:xfrm flipV="1">
          <a:off x="12814300" y="5733916"/>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4" name="フローチャート : 判断 523"/>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5" name="テキスト ボックス 524"/>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6" name="フローチャート : 判断 525"/>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7" name="テキスト ボックス 526"/>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56416</xdr:rowOff>
    </xdr:from>
    <xdr:to>
      <xdr:col>23</xdr:col>
      <xdr:colOff>568325</xdr:colOff>
      <xdr:row>33</xdr:row>
      <xdr:rowOff>158016</xdr:rowOff>
    </xdr:to>
    <xdr:sp macro="" textlink="">
      <xdr:nvSpPr>
        <xdr:cNvPr id="533" name="円/楕円 532"/>
        <xdr:cNvSpPr/>
      </xdr:nvSpPr>
      <xdr:spPr>
        <a:xfrm>
          <a:off x="16268700" y="571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79293</xdr:rowOff>
    </xdr:from>
    <xdr:ext cx="599010" cy="259045"/>
    <xdr:sp macro="" textlink="">
      <xdr:nvSpPr>
        <xdr:cNvPr id="534" name="消防費該当値テキスト"/>
        <xdr:cNvSpPr txBox="1"/>
      </xdr:nvSpPr>
      <xdr:spPr>
        <a:xfrm>
          <a:off x="16370300" y="556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126,763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57048</xdr:rowOff>
    </xdr:from>
    <xdr:to>
      <xdr:col>22</xdr:col>
      <xdr:colOff>415925</xdr:colOff>
      <xdr:row>33</xdr:row>
      <xdr:rowOff>158648</xdr:rowOff>
    </xdr:to>
    <xdr:sp macro="" textlink="">
      <xdr:nvSpPr>
        <xdr:cNvPr id="535" name="円/楕円 534"/>
        <xdr:cNvSpPr/>
      </xdr:nvSpPr>
      <xdr:spPr>
        <a:xfrm>
          <a:off x="15430500" y="57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3725</xdr:rowOff>
    </xdr:from>
    <xdr:ext cx="599010" cy="259045"/>
    <xdr:sp macro="" textlink="">
      <xdr:nvSpPr>
        <xdr:cNvPr id="536" name="テキスト ボックス 535"/>
        <xdr:cNvSpPr txBox="1"/>
      </xdr:nvSpPr>
      <xdr:spPr>
        <a:xfrm>
          <a:off x="15181794" y="549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126,680</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138819</xdr:rowOff>
    </xdr:from>
    <xdr:to>
      <xdr:col>21</xdr:col>
      <xdr:colOff>212725</xdr:colOff>
      <xdr:row>33</xdr:row>
      <xdr:rowOff>68969</xdr:rowOff>
    </xdr:to>
    <xdr:sp macro="" textlink="">
      <xdr:nvSpPr>
        <xdr:cNvPr id="537" name="円/楕円 536"/>
        <xdr:cNvSpPr/>
      </xdr:nvSpPr>
      <xdr:spPr>
        <a:xfrm>
          <a:off x="14541500" y="56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31</xdr:row>
      <xdr:rowOff>85496</xdr:rowOff>
    </xdr:from>
    <xdr:ext cx="599010" cy="259045"/>
    <xdr:sp macro="" textlink="">
      <xdr:nvSpPr>
        <xdr:cNvPr id="538" name="テキスト ボックス 537"/>
        <xdr:cNvSpPr txBox="1"/>
      </xdr:nvSpPr>
      <xdr:spPr>
        <a:xfrm>
          <a:off x="14292794" y="54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138,449</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25266</xdr:rowOff>
    </xdr:from>
    <xdr:to>
      <xdr:col>20</xdr:col>
      <xdr:colOff>9525</xdr:colOff>
      <xdr:row>33</xdr:row>
      <xdr:rowOff>126866</xdr:rowOff>
    </xdr:to>
    <xdr:sp macro="" textlink="">
      <xdr:nvSpPr>
        <xdr:cNvPr id="539" name="円/楕円 538"/>
        <xdr:cNvSpPr/>
      </xdr:nvSpPr>
      <xdr:spPr>
        <a:xfrm>
          <a:off x="13652500" y="56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31</xdr:row>
      <xdr:rowOff>143393</xdr:rowOff>
    </xdr:from>
    <xdr:ext cx="599010" cy="259045"/>
    <xdr:sp macro="" textlink="">
      <xdr:nvSpPr>
        <xdr:cNvPr id="540" name="テキスト ボックス 539"/>
        <xdr:cNvSpPr txBox="1"/>
      </xdr:nvSpPr>
      <xdr:spPr>
        <a:xfrm>
          <a:off x="13403794" y="545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130,851</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135908</xdr:rowOff>
    </xdr:from>
    <xdr:to>
      <xdr:col>18</xdr:col>
      <xdr:colOff>492125</xdr:colOff>
      <xdr:row>34</xdr:row>
      <xdr:rowOff>66058</xdr:rowOff>
    </xdr:to>
    <xdr:sp macro="" textlink="">
      <xdr:nvSpPr>
        <xdr:cNvPr id="541" name="円/楕円 540"/>
        <xdr:cNvSpPr/>
      </xdr:nvSpPr>
      <xdr:spPr>
        <a:xfrm>
          <a:off x="12763500" y="57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32</xdr:row>
      <xdr:rowOff>82585</xdr:rowOff>
    </xdr:from>
    <xdr:ext cx="599010" cy="259045"/>
    <xdr:sp macro="" textlink="">
      <xdr:nvSpPr>
        <xdr:cNvPr id="542" name="テキスト ボックス 541"/>
        <xdr:cNvSpPr txBox="1"/>
      </xdr:nvSpPr>
      <xdr:spPr>
        <a:xfrm>
          <a:off x="12514794" y="556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6" name="直線コネクタ 565"/>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7"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8" name="直線コネクタ 567"/>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9"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70" name="直線コネクタ 569"/>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115791</xdr:rowOff>
    </xdr:from>
    <xdr:to>
      <xdr:col>23</xdr:col>
      <xdr:colOff>517525</xdr:colOff>
      <xdr:row>57</xdr:row>
      <xdr:rowOff>129830</xdr:rowOff>
    </xdr:to>
    <xdr:cxnSp macro="">
      <xdr:nvCxnSpPr>
        <xdr:cNvPr id="571" name="直線コネクタ 570"/>
        <xdr:cNvCxnSpPr/>
      </xdr:nvCxnSpPr>
      <xdr:spPr>
        <a:xfrm flipV="1">
          <a:off x="15481300" y="9888441"/>
          <a:ext cx="8382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2"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3" name="フローチャート : 判断 572"/>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111434</xdr:rowOff>
    </xdr:from>
    <xdr:to>
      <xdr:col>22</xdr:col>
      <xdr:colOff>365125</xdr:colOff>
      <xdr:row>57</xdr:row>
      <xdr:rowOff>129830</xdr:rowOff>
    </xdr:to>
    <xdr:cxnSp macro="">
      <xdr:nvCxnSpPr>
        <xdr:cNvPr id="574" name="直線コネクタ 573"/>
        <xdr:cNvCxnSpPr/>
      </xdr:nvCxnSpPr>
      <xdr:spPr>
        <a:xfrm>
          <a:off x="14592300" y="9884084"/>
          <a:ext cx="8890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5" name="フローチャート : 判断 574"/>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6" name="テキスト ボックス 575"/>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111434</xdr:rowOff>
    </xdr:from>
    <xdr:to>
      <xdr:col>21</xdr:col>
      <xdr:colOff>161925</xdr:colOff>
      <xdr:row>57</xdr:row>
      <xdr:rowOff>158447</xdr:rowOff>
    </xdr:to>
    <xdr:cxnSp macro="">
      <xdr:nvCxnSpPr>
        <xdr:cNvPr id="577" name="直線コネクタ 576"/>
        <xdr:cNvCxnSpPr/>
      </xdr:nvCxnSpPr>
      <xdr:spPr>
        <a:xfrm flipV="1">
          <a:off x="13703300" y="9884084"/>
          <a:ext cx="889000" cy="4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8" name="フローチャート : 判断 577"/>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9" name="テキスト ボックス 578"/>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151229</xdr:rowOff>
    </xdr:from>
    <xdr:to>
      <xdr:col>19</xdr:col>
      <xdr:colOff>644525</xdr:colOff>
      <xdr:row>57</xdr:row>
      <xdr:rowOff>158447</xdr:rowOff>
    </xdr:to>
    <xdr:cxnSp macro="">
      <xdr:nvCxnSpPr>
        <xdr:cNvPr id="580" name="直線コネクタ 579"/>
        <xdr:cNvCxnSpPr/>
      </xdr:nvCxnSpPr>
      <xdr:spPr>
        <a:xfrm>
          <a:off x="12814300" y="9923879"/>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81" name="フローチャート : 判断 580"/>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2" name="テキスト ボックス 581"/>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3" name="フローチャート : 判断 582"/>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4" name="テキスト ボックス 583"/>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64991</xdr:rowOff>
    </xdr:from>
    <xdr:to>
      <xdr:col>23</xdr:col>
      <xdr:colOff>568325</xdr:colOff>
      <xdr:row>57</xdr:row>
      <xdr:rowOff>166591</xdr:rowOff>
    </xdr:to>
    <xdr:sp macro="" textlink="">
      <xdr:nvSpPr>
        <xdr:cNvPr id="590" name="円/楕円 589"/>
        <xdr:cNvSpPr/>
      </xdr:nvSpPr>
      <xdr:spPr>
        <a:xfrm>
          <a:off x="16268700" y="98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87868</xdr:rowOff>
    </xdr:from>
    <xdr:ext cx="599010" cy="259045"/>
    <xdr:sp macro="" textlink="">
      <xdr:nvSpPr>
        <xdr:cNvPr id="591" name="教育費該当値テキスト"/>
        <xdr:cNvSpPr txBox="1"/>
      </xdr:nvSpPr>
      <xdr:spPr>
        <a:xfrm>
          <a:off x="16370300" y="968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142,551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79030</xdr:rowOff>
    </xdr:from>
    <xdr:to>
      <xdr:col>22</xdr:col>
      <xdr:colOff>415925</xdr:colOff>
      <xdr:row>58</xdr:row>
      <xdr:rowOff>9180</xdr:rowOff>
    </xdr:to>
    <xdr:sp macro="" textlink="">
      <xdr:nvSpPr>
        <xdr:cNvPr id="592" name="円/楕円 591"/>
        <xdr:cNvSpPr/>
      </xdr:nvSpPr>
      <xdr:spPr>
        <a:xfrm>
          <a:off x="15430500" y="98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25707</xdr:rowOff>
    </xdr:from>
    <xdr:ext cx="599010" cy="259045"/>
    <xdr:sp macro="" textlink="">
      <xdr:nvSpPr>
        <xdr:cNvPr id="593" name="テキスト ボックス 592"/>
        <xdr:cNvSpPr txBox="1"/>
      </xdr:nvSpPr>
      <xdr:spPr>
        <a:xfrm>
          <a:off x="15181794" y="962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135,181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60634</xdr:rowOff>
    </xdr:from>
    <xdr:to>
      <xdr:col>21</xdr:col>
      <xdr:colOff>212725</xdr:colOff>
      <xdr:row>57</xdr:row>
      <xdr:rowOff>162234</xdr:rowOff>
    </xdr:to>
    <xdr:sp macro="" textlink="">
      <xdr:nvSpPr>
        <xdr:cNvPr id="594" name="円/楕円 593"/>
        <xdr:cNvSpPr/>
      </xdr:nvSpPr>
      <xdr:spPr>
        <a:xfrm>
          <a:off x="14541500" y="98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7311</xdr:rowOff>
    </xdr:from>
    <xdr:ext cx="599010" cy="259045"/>
    <xdr:sp macro="" textlink="">
      <xdr:nvSpPr>
        <xdr:cNvPr id="595" name="テキスト ボックス 594"/>
        <xdr:cNvSpPr txBox="1"/>
      </xdr:nvSpPr>
      <xdr:spPr>
        <a:xfrm>
          <a:off x="14292794" y="960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107647</xdr:rowOff>
    </xdr:from>
    <xdr:to>
      <xdr:col>20</xdr:col>
      <xdr:colOff>9525</xdr:colOff>
      <xdr:row>58</xdr:row>
      <xdr:rowOff>37797</xdr:rowOff>
    </xdr:to>
    <xdr:sp macro="" textlink="">
      <xdr:nvSpPr>
        <xdr:cNvPr id="596" name="円/楕円 595"/>
        <xdr:cNvSpPr/>
      </xdr:nvSpPr>
      <xdr:spPr>
        <a:xfrm>
          <a:off x="13652500" y="98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28924</xdr:rowOff>
    </xdr:from>
    <xdr:ext cx="599010" cy="259045"/>
    <xdr:sp macro="" textlink="">
      <xdr:nvSpPr>
        <xdr:cNvPr id="597" name="テキスト ボックス 596"/>
        <xdr:cNvSpPr txBox="1"/>
      </xdr:nvSpPr>
      <xdr:spPr>
        <a:xfrm>
          <a:off x="13403794" y="997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120,159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100429</xdr:rowOff>
    </xdr:from>
    <xdr:to>
      <xdr:col>18</xdr:col>
      <xdr:colOff>492125</xdr:colOff>
      <xdr:row>58</xdr:row>
      <xdr:rowOff>30579</xdr:rowOff>
    </xdr:to>
    <xdr:sp macro="" textlink="">
      <xdr:nvSpPr>
        <xdr:cNvPr id="598" name="円/楕円 597"/>
        <xdr:cNvSpPr/>
      </xdr:nvSpPr>
      <xdr:spPr>
        <a:xfrm>
          <a:off x="12763500" y="98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47106</xdr:rowOff>
    </xdr:from>
    <xdr:ext cx="599010" cy="259045"/>
    <xdr:sp macro="" textlink="">
      <xdr:nvSpPr>
        <xdr:cNvPr id="599" name="テキスト ボックス 598"/>
        <xdr:cNvSpPr txBox="1"/>
      </xdr:nvSpPr>
      <xdr:spPr>
        <a:xfrm>
          <a:off x="12514794" y="964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3" name="直線コネクタ 622"/>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6"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7" name="直線コネクタ 626"/>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9"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30" name="フローチャート : 判断 629"/>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78946</xdr:rowOff>
    </xdr:from>
    <xdr:to>
      <xdr:col>22</xdr:col>
      <xdr:colOff>365125</xdr:colOff>
      <xdr:row>79</xdr:row>
      <xdr:rowOff>44450</xdr:rowOff>
    </xdr:to>
    <xdr:cxnSp macro="">
      <xdr:nvCxnSpPr>
        <xdr:cNvPr id="631" name="直線コネクタ 630"/>
        <xdr:cNvCxnSpPr/>
      </xdr:nvCxnSpPr>
      <xdr:spPr>
        <a:xfrm>
          <a:off x="14592300" y="13452046"/>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2" name="フローチャート : 判断 631"/>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3" name="テキスト ボックス 632"/>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78946</xdr:rowOff>
    </xdr:from>
    <xdr:to>
      <xdr:col>21</xdr:col>
      <xdr:colOff>161925</xdr:colOff>
      <xdr:row>79</xdr:row>
      <xdr:rowOff>44450</xdr:rowOff>
    </xdr:to>
    <xdr:cxnSp macro="">
      <xdr:nvCxnSpPr>
        <xdr:cNvPr id="634" name="直線コネクタ 633"/>
        <xdr:cNvCxnSpPr/>
      </xdr:nvCxnSpPr>
      <xdr:spPr>
        <a:xfrm flipV="1">
          <a:off x="13703300" y="13452046"/>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5" name="フローチャート : 判断 634"/>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6" name="テキスト ボックス 635"/>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2364</xdr:rowOff>
    </xdr:from>
    <xdr:to>
      <xdr:col>19</xdr:col>
      <xdr:colOff>644525</xdr:colOff>
      <xdr:row>79</xdr:row>
      <xdr:rowOff>44450</xdr:rowOff>
    </xdr:to>
    <xdr:cxnSp macro="">
      <xdr:nvCxnSpPr>
        <xdr:cNvPr id="637" name="直線コネクタ 636"/>
        <xdr:cNvCxnSpPr/>
      </xdr:nvCxnSpPr>
      <xdr:spPr>
        <a:xfrm>
          <a:off x="12814300" y="13546914"/>
          <a:ext cx="889000" cy="4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8" name="フローチャート : 判断 637"/>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9" name="テキスト ボックス 638"/>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40" name="フローチャート : 判断 639"/>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41" name="テキスト ボックス 640"/>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0" name="テキスト ボックス 64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28146</xdr:rowOff>
    </xdr:from>
    <xdr:to>
      <xdr:col>21</xdr:col>
      <xdr:colOff>212725</xdr:colOff>
      <xdr:row>78</xdr:row>
      <xdr:rowOff>129746</xdr:rowOff>
    </xdr:to>
    <xdr:sp macro="" textlink="">
      <xdr:nvSpPr>
        <xdr:cNvPr id="651" name="円/楕円 650"/>
        <xdr:cNvSpPr/>
      </xdr:nvSpPr>
      <xdr:spPr>
        <a:xfrm>
          <a:off x="14541500" y="1340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146273</xdr:rowOff>
    </xdr:from>
    <xdr:ext cx="534377" cy="259045"/>
    <xdr:sp macro="" textlink="">
      <xdr:nvSpPr>
        <xdr:cNvPr id="652" name="テキスト ボックス 651"/>
        <xdr:cNvSpPr txBox="1"/>
      </xdr:nvSpPr>
      <xdr:spPr>
        <a:xfrm>
          <a:off x="1432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3" name="円/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4" name="テキスト ボックス 65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123014</xdr:rowOff>
    </xdr:from>
    <xdr:to>
      <xdr:col>18</xdr:col>
      <xdr:colOff>492125</xdr:colOff>
      <xdr:row>79</xdr:row>
      <xdr:rowOff>53164</xdr:rowOff>
    </xdr:to>
    <xdr:sp macro="" textlink="">
      <xdr:nvSpPr>
        <xdr:cNvPr id="655" name="円/楕円 654"/>
        <xdr:cNvSpPr/>
      </xdr:nvSpPr>
      <xdr:spPr>
        <a:xfrm>
          <a:off x="12763500" y="134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44291</xdr:rowOff>
    </xdr:from>
    <xdr:ext cx="534377" cy="259045"/>
    <xdr:sp macro="" textlink="">
      <xdr:nvSpPr>
        <xdr:cNvPr id="656" name="テキスト ボックス 655"/>
        <xdr:cNvSpPr txBox="1"/>
      </xdr:nvSpPr>
      <xdr:spPr>
        <a:xfrm>
          <a:off x="12547111" y="135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80" name="直線コネクタ 679"/>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81"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2" name="直線コネクタ 681"/>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3"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4" name="直線コネクタ 683"/>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5879</xdr:rowOff>
    </xdr:from>
    <xdr:to>
      <xdr:col>23</xdr:col>
      <xdr:colOff>517525</xdr:colOff>
      <xdr:row>98</xdr:row>
      <xdr:rowOff>6000</xdr:rowOff>
    </xdr:to>
    <xdr:cxnSp macro="">
      <xdr:nvCxnSpPr>
        <xdr:cNvPr id="685" name="直線コネクタ 684"/>
        <xdr:cNvCxnSpPr/>
      </xdr:nvCxnSpPr>
      <xdr:spPr>
        <a:xfrm flipV="1">
          <a:off x="15481300" y="16807979"/>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6"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7" name="フローチャート : 判断 686"/>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6000</xdr:rowOff>
    </xdr:from>
    <xdr:to>
      <xdr:col>22</xdr:col>
      <xdr:colOff>365125</xdr:colOff>
      <xdr:row>98</xdr:row>
      <xdr:rowOff>6367</xdr:rowOff>
    </xdr:to>
    <xdr:cxnSp macro="">
      <xdr:nvCxnSpPr>
        <xdr:cNvPr id="688" name="直線コネクタ 687"/>
        <xdr:cNvCxnSpPr/>
      </xdr:nvCxnSpPr>
      <xdr:spPr>
        <a:xfrm flipV="1">
          <a:off x="14592300" y="16808100"/>
          <a:ext cx="889000" cy="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9" name="フローチャート : 判断 688"/>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90" name="テキスト ボックス 689"/>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143618</xdr:rowOff>
    </xdr:from>
    <xdr:to>
      <xdr:col>21</xdr:col>
      <xdr:colOff>161925</xdr:colOff>
      <xdr:row>98</xdr:row>
      <xdr:rowOff>6367</xdr:rowOff>
    </xdr:to>
    <xdr:cxnSp macro="">
      <xdr:nvCxnSpPr>
        <xdr:cNvPr id="691" name="直線コネクタ 690"/>
        <xdr:cNvCxnSpPr/>
      </xdr:nvCxnSpPr>
      <xdr:spPr>
        <a:xfrm>
          <a:off x="13703300" y="16774268"/>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2" name="フローチャート : 判断 691"/>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3" name="テキスト ボックス 692"/>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143618</xdr:rowOff>
    </xdr:from>
    <xdr:to>
      <xdr:col>19</xdr:col>
      <xdr:colOff>644525</xdr:colOff>
      <xdr:row>97</xdr:row>
      <xdr:rowOff>151304</xdr:rowOff>
    </xdr:to>
    <xdr:cxnSp macro="">
      <xdr:nvCxnSpPr>
        <xdr:cNvPr id="694" name="直線コネクタ 693"/>
        <xdr:cNvCxnSpPr/>
      </xdr:nvCxnSpPr>
      <xdr:spPr>
        <a:xfrm flipV="1">
          <a:off x="12814300" y="16774268"/>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5" name="フローチャート : 判断 694"/>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6" name="テキスト ボックス 695"/>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7" name="フローチャート : 判断 696"/>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8" name="テキスト ボックス 697"/>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126529</xdr:rowOff>
    </xdr:from>
    <xdr:to>
      <xdr:col>23</xdr:col>
      <xdr:colOff>568325</xdr:colOff>
      <xdr:row>98</xdr:row>
      <xdr:rowOff>56679</xdr:rowOff>
    </xdr:to>
    <xdr:sp macro="" textlink="">
      <xdr:nvSpPr>
        <xdr:cNvPr id="704" name="円/楕円 703"/>
        <xdr:cNvSpPr/>
      </xdr:nvSpPr>
      <xdr:spPr>
        <a:xfrm>
          <a:off x="16268700" y="1675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149406</xdr:rowOff>
    </xdr:from>
    <xdr:ext cx="599010" cy="259045"/>
    <xdr:sp macro="" textlink="">
      <xdr:nvSpPr>
        <xdr:cNvPr id="705" name="公債費該当値テキスト"/>
        <xdr:cNvSpPr txBox="1"/>
      </xdr:nvSpPr>
      <xdr:spPr>
        <a:xfrm>
          <a:off x="16370300" y="1660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165,371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126650</xdr:rowOff>
    </xdr:from>
    <xdr:to>
      <xdr:col>22</xdr:col>
      <xdr:colOff>415925</xdr:colOff>
      <xdr:row>98</xdr:row>
      <xdr:rowOff>56800</xdr:rowOff>
    </xdr:to>
    <xdr:sp macro="" textlink="">
      <xdr:nvSpPr>
        <xdr:cNvPr id="706" name="円/楕円 705"/>
        <xdr:cNvSpPr/>
      </xdr:nvSpPr>
      <xdr:spPr>
        <a:xfrm>
          <a:off x="15430500" y="167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73327</xdr:rowOff>
    </xdr:from>
    <xdr:ext cx="599010" cy="259045"/>
    <xdr:sp macro="" textlink="">
      <xdr:nvSpPr>
        <xdr:cNvPr id="707" name="テキスト ボックス 706"/>
        <xdr:cNvSpPr txBox="1"/>
      </xdr:nvSpPr>
      <xdr:spPr>
        <a:xfrm>
          <a:off x="15181794" y="1653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127017</xdr:rowOff>
    </xdr:from>
    <xdr:to>
      <xdr:col>21</xdr:col>
      <xdr:colOff>212725</xdr:colOff>
      <xdr:row>98</xdr:row>
      <xdr:rowOff>57167</xdr:rowOff>
    </xdr:to>
    <xdr:sp macro="" textlink="">
      <xdr:nvSpPr>
        <xdr:cNvPr id="708" name="円/楕円 707"/>
        <xdr:cNvSpPr/>
      </xdr:nvSpPr>
      <xdr:spPr>
        <a:xfrm>
          <a:off x="14541500" y="1675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73694</xdr:rowOff>
    </xdr:from>
    <xdr:ext cx="599010" cy="259045"/>
    <xdr:sp macro="" textlink="">
      <xdr:nvSpPr>
        <xdr:cNvPr id="709" name="テキスト ボックス 708"/>
        <xdr:cNvSpPr txBox="1"/>
      </xdr:nvSpPr>
      <xdr:spPr>
        <a:xfrm>
          <a:off x="14292794" y="1653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92818</xdr:rowOff>
    </xdr:from>
    <xdr:to>
      <xdr:col>20</xdr:col>
      <xdr:colOff>9525</xdr:colOff>
      <xdr:row>98</xdr:row>
      <xdr:rowOff>22968</xdr:rowOff>
    </xdr:to>
    <xdr:sp macro="" textlink="">
      <xdr:nvSpPr>
        <xdr:cNvPr id="710" name="円/楕円 709"/>
        <xdr:cNvSpPr/>
      </xdr:nvSpPr>
      <xdr:spPr>
        <a:xfrm>
          <a:off x="13652500" y="167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39495</xdr:rowOff>
    </xdr:from>
    <xdr:ext cx="599010" cy="259045"/>
    <xdr:sp macro="" textlink="">
      <xdr:nvSpPr>
        <xdr:cNvPr id="711" name="テキスト ボックス 710"/>
        <xdr:cNvSpPr txBox="1"/>
      </xdr:nvSpPr>
      <xdr:spPr>
        <a:xfrm>
          <a:off x="13403794" y="1649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100504</xdr:rowOff>
    </xdr:from>
    <xdr:to>
      <xdr:col>18</xdr:col>
      <xdr:colOff>492125</xdr:colOff>
      <xdr:row>98</xdr:row>
      <xdr:rowOff>30654</xdr:rowOff>
    </xdr:to>
    <xdr:sp macro="" textlink="">
      <xdr:nvSpPr>
        <xdr:cNvPr id="712" name="円/楕円 711"/>
        <xdr:cNvSpPr/>
      </xdr:nvSpPr>
      <xdr:spPr>
        <a:xfrm>
          <a:off x="12763500" y="16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47181</xdr:rowOff>
    </xdr:from>
    <xdr:ext cx="599010" cy="259045"/>
    <xdr:sp macro="" textlink="">
      <xdr:nvSpPr>
        <xdr:cNvPr id="713" name="テキスト ボックス 712"/>
        <xdr:cNvSpPr txBox="1"/>
      </xdr:nvSpPr>
      <xdr:spPr>
        <a:xfrm>
          <a:off x="12514794" y="1650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7" name="テキスト ボックス 72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9" name="テキスト ボックス 72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31" name="テキスト ボックス 73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9" name="直線コネクタ 738"/>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40"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2"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3" name="直線コネクタ 742"/>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5"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6" name="フローチャート : 判断 745"/>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8" name="フローチャート : 判断 747"/>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9" name="テキスト ボックス 748"/>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51" name="フローチャート : 判断 750"/>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2" name="テキスト ボックス 751"/>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4" name="フローチャート : 判断 753"/>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5" name="テキスト ボックス 754"/>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6" name="フローチャート : 判断 755"/>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7" name="テキスト ボックス 756"/>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3" name="円/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4"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5" name="円/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6" name="テキスト ボックス 76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7" name="円/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8" name="テキスト ボックス 76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9" name="円/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0" name="テキスト ボックス 76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1" name="円/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2" name="テキスト ボックス 77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類似団体平均と比べ多い状況にあるのが、商工費・土木費等である。Ｈ２６年度に道の駅や公営住宅の建設を行い維持管理費等が増加したため類似団体と比較すると多い状況である。</a:t>
          </a:r>
          <a:endParaRPr kumimoji="1" lang="en-US" altLang="ja-JP" sz="1300">
            <a:latin typeface="ＭＳ Ｐゴシック"/>
          </a:endParaRPr>
        </a:p>
        <a:p>
          <a:r>
            <a:rPr kumimoji="1" lang="ja-JP" altLang="en-US" sz="1300">
              <a:latin typeface="ＭＳ Ｐゴシック"/>
            </a:rPr>
            <a:t>　Ｈ２８年度に関しても道の駅の指定管理業務や公営住宅の建設などにより商工費・土木費が類似団体平均と比べ多い状況である。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財政調整基金は、Ｈ２８年度は新規積立を行っておらず利子積立のみ行った。財政調整基金の残高は昨年度と同じ４９６百万円となっており、非常時の財源不足に対応できるよう備える。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実質収支比率等は、行財政運営全般から事業等の必要性・緊急性及び財源の見直しなど総合的な検討を行いながら計画的に施策を実行し、歳出の大幅な増加は極力避けるよう努める。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一般会計・特別会計ともに赤字となっていないものの、特別会計は利用料金等の他、一般会計からの繰入金により調整されており、今後も一般会計を圧迫しないよう効率的かつ安定的な運営に努める。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また、一般会計においても、事業等の必要性・緊急性及び財源の見直しなど総合的な検討を行いながら計画的に施策を実行し、歳出の大幅な増加は極力避けるよう努める。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election activeCell="E34" sqref="E34:S34"/>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2371578</v>
      </c>
      <c r="BO4" s="381"/>
      <c r="BP4" s="381"/>
      <c r="BQ4" s="381"/>
      <c r="BR4" s="381"/>
      <c r="BS4" s="381"/>
      <c r="BT4" s="381"/>
      <c r="BU4" s="382"/>
      <c r="BV4" s="380">
        <v>2242799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7.4</v>
      </c>
      <c r="CU4" s="387"/>
      <c r="CV4" s="387"/>
      <c r="CW4" s="387"/>
      <c r="CX4" s="387"/>
      <c r="CY4" s="387"/>
      <c r="CZ4" s="387"/>
      <c r="DA4" s="388"/>
      <c r="DB4" s="386">
        <v>9.9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2261736</v>
      </c>
      <c r="BO5" s="418"/>
      <c r="BP5" s="418"/>
      <c r="BQ5" s="418"/>
      <c r="BR5" s="418"/>
      <c r="BS5" s="418"/>
      <c r="BT5" s="418"/>
      <c r="BU5" s="419"/>
      <c r="BV5" s="417">
        <v>2046749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88.6</v>
      </c>
      <c r="CU5" s="415"/>
      <c r="CV5" s="415"/>
      <c r="CW5" s="415"/>
      <c r="CX5" s="415"/>
      <c r="CY5" s="415"/>
      <c r="CZ5" s="415"/>
      <c r="DA5" s="416"/>
      <c r="DB5" s="414">
        <v>87.1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109842</v>
      </c>
      <c r="BO6" s="418"/>
      <c r="BP6" s="418"/>
      <c r="BQ6" s="418"/>
      <c r="BR6" s="418"/>
      <c r="BS6" s="418"/>
      <c r="BT6" s="418"/>
      <c r="BU6" s="419"/>
      <c r="BV6" s="417">
        <v>196050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92.3</v>
      </c>
      <c r="CU6" s="455"/>
      <c r="CV6" s="455"/>
      <c r="CW6" s="455"/>
      <c r="CX6" s="455"/>
      <c r="CY6" s="455"/>
      <c r="CZ6" s="455"/>
      <c r="DA6" s="456"/>
      <c r="DB6" s="454">
        <v>91.9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6476</v>
      </c>
      <c r="BO7" s="418"/>
      <c r="BP7" s="418"/>
      <c r="BQ7" s="418"/>
      <c r="BR7" s="418"/>
      <c r="BS7" s="418"/>
      <c r="BT7" s="418"/>
      <c r="BU7" s="419"/>
      <c r="BV7" s="417">
        <v>52612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1399875</v>
      </c>
      <c r="CU7" s="418"/>
      <c r="CV7" s="418"/>
      <c r="CW7" s="418"/>
      <c r="CX7" s="418"/>
      <c r="CY7" s="418"/>
      <c r="CZ7" s="418"/>
      <c r="DA7" s="419"/>
      <c r="DB7" s="417">
        <v>1450115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103366</v>
      </c>
      <c r="BO8" s="418"/>
      <c r="BP8" s="418"/>
      <c r="BQ8" s="418"/>
      <c r="BR8" s="418"/>
      <c r="BS8" s="418"/>
      <c r="BT8" s="418"/>
      <c r="BU8" s="419"/>
      <c r="BV8" s="417">
        <v>143438</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0.21</v>
      </c>
      <c r="CU8" s="458"/>
      <c r="CV8" s="458"/>
      <c r="CW8" s="458"/>
      <c r="CX8" s="458"/>
      <c r="CY8" s="458"/>
      <c r="CZ8" s="458"/>
      <c r="DA8" s="459"/>
      <c r="DB8" s="457">
        <v>0.21</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1121</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-40072</v>
      </c>
      <c r="BO9" s="418"/>
      <c r="BP9" s="418"/>
      <c r="BQ9" s="418"/>
      <c r="BR9" s="418"/>
      <c r="BS9" s="418"/>
      <c r="BT9" s="418"/>
      <c r="BU9" s="419"/>
      <c r="BV9" s="417">
        <v>-16190</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11.1</v>
      </c>
      <c r="CU9" s="415"/>
      <c r="CV9" s="415"/>
      <c r="CW9" s="415"/>
      <c r="CX9" s="415"/>
      <c r="CY9" s="415"/>
      <c r="CZ9" s="415"/>
      <c r="DA9" s="416"/>
      <c r="DB9" s="414">
        <v>10</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1262</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213</v>
      </c>
      <c r="BO10" s="418"/>
      <c r="BP10" s="418"/>
      <c r="BQ10" s="418"/>
      <c r="BR10" s="418"/>
      <c r="BS10" s="418"/>
      <c r="BT10" s="418"/>
      <c r="BU10" s="419"/>
      <c r="BV10" s="417">
        <v>71729</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1228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1109</v>
      </c>
      <c r="S13" s="499"/>
      <c r="T13" s="499"/>
      <c r="U13" s="499"/>
      <c r="V13" s="500"/>
      <c r="W13" s="433" t="s">
        <v>123</v>
      </c>
      <c r="X13" s="434"/>
      <c r="Y13" s="434"/>
      <c r="Z13" s="434"/>
      <c r="AA13" s="434"/>
      <c r="AB13" s="424"/>
      <c r="AC13" s="468">
        <v>225</v>
      </c>
      <c r="AD13" s="469"/>
      <c r="AE13" s="469"/>
      <c r="AF13" s="469"/>
      <c r="AG13" s="508"/>
      <c r="AH13" s="468">
        <v>232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-39859</v>
      </c>
      <c r="BO13" s="418"/>
      <c r="BP13" s="418"/>
      <c r="BQ13" s="418"/>
      <c r="BR13" s="418"/>
      <c r="BS13" s="418"/>
      <c r="BT13" s="418"/>
      <c r="BU13" s="419"/>
      <c r="BV13" s="417">
        <v>55539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4.4000000000000004</v>
      </c>
      <c r="CU13" s="415"/>
      <c r="CV13" s="415"/>
      <c r="CW13" s="415"/>
      <c r="CX13" s="415"/>
      <c r="CY13" s="415"/>
      <c r="CZ13" s="415"/>
      <c r="DA13" s="416"/>
      <c r="DB13" s="414">
        <v>4.2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1150</v>
      </c>
      <c r="S14" s="499"/>
      <c r="T14" s="499"/>
      <c r="U14" s="499"/>
      <c r="V14" s="500"/>
      <c r="W14" s="407"/>
      <c r="X14" s="408"/>
      <c r="Y14" s="408"/>
      <c r="Z14" s="408"/>
      <c r="AA14" s="408"/>
      <c r="AB14" s="397"/>
      <c r="AC14" s="501">
        <v>35</v>
      </c>
      <c r="AD14" s="502"/>
      <c r="AE14" s="502"/>
      <c r="AF14" s="502"/>
      <c r="AG14" s="503"/>
      <c r="AH14" s="501">
        <v>33.200000000000003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1109</v>
      </c>
      <c r="S15" s="499"/>
      <c r="T15" s="499"/>
      <c r="U15" s="499"/>
      <c r="V15" s="500"/>
      <c r="W15" s="433" t="s">
        <v>130</v>
      </c>
      <c r="X15" s="434"/>
      <c r="Y15" s="434"/>
      <c r="Z15" s="434"/>
      <c r="AA15" s="434"/>
      <c r="AB15" s="424"/>
      <c r="AC15" s="468">
        <v>71</v>
      </c>
      <c r="AD15" s="469"/>
      <c r="AE15" s="469"/>
      <c r="AF15" s="469"/>
      <c r="AG15" s="508"/>
      <c r="AH15" s="468">
        <v>95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272183</v>
      </c>
      <c r="BO15" s="381"/>
      <c r="BP15" s="381"/>
      <c r="BQ15" s="381"/>
      <c r="BR15" s="381"/>
      <c r="BS15" s="381"/>
      <c r="BT15" s="381"/>
      <c r="BU15" s="382"/>
      <c r="BV15" s="380">
        <v>270946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11.1</v>
      </c>
      <c r="AD16" s="502"/>
      <c r="AE16" s="502"/>
      <c r="AF16" s="502"/>
      <c r="AG16" s="503"/>
      <c r="AH16" s="501">
        <v>13.6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1273581</v>
      </c>
      <c r="BO16" s="418"/>
      <c r="BP16" s="418"/>
      <c r="BQ16" s="418"/>
      <c r="BR16" s="418"/>
      <c r="BS16" s="418"/>
      <c r="BT16" s="418"/>
      <c r="BU16" s="419"/>
      <c r="BV16" s="417">
        <v>1304789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346</v>
      </c>
      <c r="AD17" s="469"/>
      <c r="AE17" s="469"/>
      <c r="AF17" s="469"/>
      <c r="AG17" s="508"/>
      <c r="AH17" s="468">
        <v>372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343208</v>
      </c>
      <c r="BO17" s="418"/>
      <c r="BP17" s="418"/>
      <c r="BQ17" s="418"/>
      <c r="BR17" s="418"/>
      <c r="BS17" s="418"/>
      <c r="BT17" s="418"/>
      <c r="BU17" s="419"/>
      <c r="BV17" s="417">
        <v>341539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280.08999999999997</v>
      </c>
      <c r="M18" s="530"/>
      <c r="N18" s="530"/>
      <c r="O18" s="530"/>
      <c r="P18" s="530"/>
      <c r="Q18" s="530"/>
      <c r="R18" s="531"/>
      <c r="S18" s="531"/>
      <c r="T18" s="531"/>
      <c r="U18" s="531"/>
      <c r="V18" s="532"/>
      <c r="W18" s="435"/>
      <c r="X18" s="436"/>
      <c r="Y18" s="436"/>
      <c r="Z18" s="436"/>
      <c r="AA18" s="436"/>
      <c r="AB18" s="427"/>
      <c r="AC18" s="533">
        <v>53.9</v>
      </c>
      <c r="AD18" s="534"/>
      <c r="AE18" s="534"/>
      <c r="AF18" s="534"/>
      <c r="AG18" s="535"/>
      <c r="AH18" s="533">
        <v>53.2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1269338</v>
      </c>
      <c r="BO18" s="418"/>
      <c r="BP18" s="418"/>
      <c r="BQ18" s="418"/>
      <c r="BR18" s="418"/>
      <c r="BS18" s="418"/>
      <c r="BT18" s="418"/>
      <c r="BU18" s="419"/>
      <c r="BV18" s="417">
        <v>1261594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1770618</v>
      </c>
      <c r="BO19" s="418"/>
      <c r="BP19" s="418"/>
      <c r="BQ19" s="418"/>
      <c r="BR19" s="418"/>
      <c r="BS19" s="418"/>
      <c r="BT19" s="418"/>
      <c r="BU19" s="419"/>
      <c r="BV19" s="417">
        <v>1838427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534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2373737</v>
      </c>
      <c r="BO23" s="418"/>
      <c r="BP23" s="418"/>
      <c r="BQ23" s="418"/>
      <c r="BR23" s="418"/>
      <c r="BS23" s="418"/>
      <c r="BT23" s="418"/>
      <c r="BU23" s="419"/>
      <c r="BV23" s="417">
        <v>2263466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6800</v>
      </c>
      <c r="R24" s="469"/>
      <c r="S24" s="469"/>
      <c r="T24" s="469"/>
      <c r="U24" s="469"/>
      <c r="V24" s="508"/>
      <c r="W24" s="563"/>
      <c r="X24" s="551"/>
      <c r="Y24" s="552"/>
      <c r="Z24" s="467" t="s">
        <v>154</v>
      </c>
      <c r="AA24" s="447"/>
      <c r="AB24" s="447"/>
      <c r="AC24" s="447"/>
      <c r="AD24" s="447"/>
      <c r="AE24" s="447"/>
      <c r="AF24" s="447"/>
      <c r="AG24" s="448"/>
      <c r="AH24" s="468">
        <v>40</v>
      </c>
      <c r="AI24" s="469"/>
      <c r="AJ24" s="469"/>
      <c r="AK24" s="469"/>
      <c r="AL24" s="508"/>
      <c r="AM24" s="468">
        <v>114920</v>
      </c>
      <c r="AN24" s="469"/>
      <c r="AO24" s="469"/>
      <c r="AP24" s="469"/>
      <c r="AQ24" s="469"/>
      <c r="AR24" s="508"/>
      <c r="AS24" s="468">
        <v>2873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2105185</v>
      </c>
      <c r="BO24" s="418"/>
      <c r="BP24" s="418"/>
      <c r="BQ24" s="418"/>
      <c r="BR24" s="418"/>
      <c r="BS24" s="418"/>
      <c r="BT24" s="418"/>
      <c r="BU24" s="419"/>
      <c r="BV24" s="417">
        <v>2125236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5850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161436</v>
      </c>
      <c r="BO25" s="381"/>
      <c r="BP25" s="381"/>
      <c r="BQ25" s="381"/>
      <c r="BR25" s="381"/>
      <c r="BS25" s="381"/>
      <c r="BT25" s="381"/>
      <c r="BU25" s="382"/>
      <c r="BV25" s="380">
        <v>208132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5380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2700</v>
      </c>
      <c r="R27" s="469"/>
      <c r="S27" s="469"/>
      <c r="T27" s="469"/>
      <c r="U27" s="469"/>
      <c r="V27" s="508"/>
      <c r="W27" s="563"/>
      <c r="X27" s="551"/>
      <c r="Y27" s="552"/>
      <c r="Z27" s="467" t="s">
        <v>164</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17643</v>
      </c>
      <c r="BO27" s="587"/>
      <c r="BP27" s="587"/>
      <c r="BQ27" s="587"/>
      <c r="BR27" s="587"/>
      <c r="BS27" s="587"/>
      <c r="BT27" s="587"/>
      <c r="BU27" s="588"/>
      <c r="BV27" s="586">
        <v>17642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1990</v>
      </c>
      <c r="R28" s="469"/>
      <c r="S28" s="469"/>
      <c r="T28" s="469"/>
      <c r="U28" s="469"/>
      <c r="V28" s="508"/>
      <c r="W28" s="563"/>
      <c r="X28" s="551"/>
      <c r="Y28" s="552"/>
      <c r="Z28" s="467" t="s">
        <v>167</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495814</v>
      </c>
      <c r="BO28" s="381"/>
      <c r="BP28" s="381"/>
      <c r="BQ28" s="381"/>
      <c r="BR28" s="381"/>
      <c r="BS28" s="381"/>
      <c r="BT28" s="381"/>
      <c r="BU28" s="382"/>
      <c r="BV28" s="380">
        <v>495601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6</v>
      </c>
      <c r="M29" s="469"/>
      <c r="N29" s="469"/>
      <c r="O29" s="469"/>
      <c r="P29" s="508"/>
      <c r="Q29" s="468">
        <v>1680</v>
      </c>
      <c r="R29" s="469"/>
      <c r="S29" s="469"/>
      <c r="T29" s="469"/>
      <c r="U29" s="469"/>
      <c r="V29" s="508"/>
      <c r="W29" s="564"/>
      <c r="X29" s="565"/>
      <c r="Y29" s="566"/>
      <c r="Z29" s="467" t="s">
        <v>171</v>
      </c>
      <c r="AA29" s="447"/>
      <c r="AB29" s="447"/>
      <c r="AC29" s="447"/>
      <c r="AD29" s="447"/>
      <c r="AE29" s="447"/>
      <c r="AF29" s="447"/>
      <c r="AG29" s="448"/>
      <c r="AH29" s="468">
        <v>40</v>
      </c>
      <c r="AI29" s="469"/>
      <c r="AJ29" s="469"/>
      <c r="AK29" s="469"/>
      <c r="AL29" s="508"/>
      <c r="AM29" s="468">
        <v>114920</v>
      </c>
      <c r="AN29" s="469"/>
      <c r="AO29" s="469"/>
      <c r="AP29" s="469"/>
      <c r="AQ29" s="469"/>
      <c r="AR29" s="508"/>
      <c r="AS29" s="468">
        <v>2873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163193</v>
      </c>
      <c r="BO29" s="418"/>
      <c r="BP29" s="418"/>
      <c r="BQ29" s="418"/>
      <c r="BR29" s="418"/>
      <c r="BS29" s="418"/>
      <c r="BT29" s="418"/>
      <c r="BU29" s="419"/>
      <c r="BV29" s="417">
        <v>163183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859117</v>
      </c>
      <c r="BO30" s="587"/>
      <c r="BP30" s="587"/>
      <c r="BQ30" s="587"/>
      <c r="BR30" s="587"/>
      <c r="BS30" s="587"/>
      <c r="BT30" s="587"/>
      <c r="BU30" s="588"/>
      <c r="BV30" s="586">
        <v>858560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北後志衛生施設組合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後志広域連合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北しりべし廃棄物処理広域連合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北後志消防組合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後志養育研修センター</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v>9.61</v>
      </c>
      <c r="G34" s="33">
        <v>9.16</v>
      </c>
      <c r="H34" s="33">
        <v>11.42</v>
      </c>
      <c r="I34" s="33">
        <v>9.89</v>
      </c>
      <c r="J34" s="34">
        <v>7.38</v>
      </c>
      <c r="K34" s="22"/>
      <c r="L34" s="22"/>
      <c r="M34" s="22"/>
      <c r="N34" s="22"/>
      <c r="O34" s="22"/>
      <c r="P34" s="22"/>
    </row>
    <row r="35" spans="1:16" ht="39" customHeight="1" x14ac:dyDescent="0.15">
      <c r="A35" s="22"/>
      <c r="B35" s="35"/>
      <c r="C35" s="1178" t="s">
        <v>525</v>
      </c>
      <c r="D35" s="1179"/>
      <c r="E35" s="1180"/>
      <c r="F35" s="36">
        <v>0</v>
      </c>
      <c r="G35" s="37">
        <v>0</v>
      </c>
      <c r="H35" s="37">
        <v>0</v>
      </c>
      <c r="I35" s="37">
        <v>0</v>
      </c>
      <c r="J35" s="38">
        <v>0.04</v>
      </c>
      <c r="K35" s="22"/>
      <c r="L35" s="22"/>
      <c r="M35" s="22"/>
      <c r="N35" s="22"/>
      <c r="O35" s="22"/>
      <c r="P35" s="22"/>
    </row>
    <row r="36" spans="1:16" ht="39" customHeight="1" x14ac:dyDescent="0.15">
      <c r="A36" s="22"/>
      <c r="B36" s="35"/>
      <c r="C36" s="1178" t="s">
        <v>526</v>
      </c>
      <c r="D36" s="1179"/>
      <c r="E36" s="1180"/>
      <c r="F36" s="36">
        <v>7.0000000000000007E-2</v>
      </c>
      <c r="G36" s="37">
        <v>0</v>
      </c>
      <c r="H36" s="37">
        <v>0</v>
      </c>
      <c r="I36" s="37">
        <v>0</v>
      </c>
      <c r="J36" s="38">
        <v>0</v>
      </c>
      <c r="K36" s="22"/>
      <c r="L36" s="22"/>
      <c r="M36" s="22"/>
      <c r="N36" s="22"/>
      <c r="O36" s="22"/>
      <c r="P36" s="22"/>
    </row>
    <row r="37" spans="1:16" ht="39" customHeight="1" x14ac:dyDescent="0.15">
      <c r="A37" s="22"/>
      <c r="B37" s="35"/>
      <c r="C37" s="1178" t="s">
        <v>527</v>
      </c>
      <c r="D37" s="1179"/>
      <c r="E37" s="1180"/>
      <c r="F37" s="36">
        <v>0.17</v>
      </c>
      <c r="G37" s="37">
        <v>0.53</v>
      </c>
      <c r="H37" s="37">
        <v>0</v>
      </c>
      <c r="I37" s="37">
        <v>0.41</v>
      </c>
      <c r="J37" s="38">
        <v>0</v>
      </c>
      <c r="K37" s="22"/>
      <c r="L37" s="22"/>
      <c r="M37" s="22"/>
      <c r="N37" s="22"/>
      <c r="O37" s="22"/>
      <c r="P37" s="22"/>
    </row>
    <row r="38" spans="1:16" ht="39" customHeight="1" x14ac:dyDescent="0.15">
      <c r="A38" s="22"/>
      <c r="B38" s="35"/>
      <c r="C38" s="1178" t="s">
        <v>528</v>
      </c>
      <c r="D38" s="1179"/>
      <c r="E38" s="1180"/>
      <c r="F38" s="36">
        <v>0</v>
      </c>
      <c r="G38" s="37">
        <v>0</v>
      </c>
      <c r="H38" s="37">
        <v>0</v>
      </c>
      <c r="I38" s="37">
        <v>0</v>
      </c>
      <c r="J38" s="38">
        <v>0</v>
      </c>
      <c r="K38" s="22"/>
      <c r="L38" s="22"/>
      <c r="M38" s="22"/>
      <c r="N38" s="22"/>
      <c r="O38" s="22"/>
      <c r="P38" s="22"/>
    </row>
    <row r="39" spans="1:16" ht="39" customHeight="1" x14ac:dyDescent="0.15">
      <c r="A39" s="22"/>
      <c r="B39" s="35"/>
      <c r="C39" s="1178" t="s">
        <v>529</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1"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218</v>
      </c>
      <c r="L45" s="60">
        <v>219</v>
      </c>
      <c r="M45" s="60">
        <v>188</v>
      </c>
      <c r="N45" s="60">
        <v>190</v>
      </c>
      <c r="O45" s="61">
        <v>203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41</v>
      </c>
      <c r="L48" s="64">
        <v>35</v>
      </c>
      <c r="M48" s="64">
        <v>33</v>
      </c>
      <c r="N48" s="64">
        <v>30</v>
      </c>
      <c r="O48" s="65">
        <v>29</v>
      </c>
      <c r="P48" s="48"/>
      <c r="Q48" s="48"/>
      <c r="R48" s="48"/>
      <c r="S48" s="48"/>
      <c r="T48" s="48"/>
      <c r="U48" s="48"/>
    </row>
    <row r="49" spans="1:21" ht="30.75" customHeight="1" x14ac:dyDescent="0.15">
      <c r="A49" s="48"/>
      <c r="B49" s="1196"/>
      <c r="C49" s="1197"/>
      <c r="D49" s="62"/>
      <c r="E49" s="1188" t="s">
        <v>16</v>
      </c>
      <c r="F49" s="1188"/>
      <c r="G49" s="1188"/>
      <c r="H49" s="1188"/>
      <c r="I49" s="1188"/>
      <c r="J49" s="1189"/>
      <c r="K49" s="63">
        <v>16</v>
      </c>
      <c r="L49" s="64">
        <v>16</v>
      </c>
      <c r="M49" s="64">
        <v>15</v>
      </c>
      <c r="N49" s="64">
        <v>20</v>
      </c>
      <c r="O49" s="65">
        <v>20</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214</v>
      </c>
      <c r="L52" s="64">
        <v>207</v>
      </c>
      <c r="M52" s="64">
        <v>190</v>
      </c>
      <c r="N52" s="64">
        <v>184</v>
      </c>
      <c r="O52" s="65">
        <v>189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61</v>
      </c>
      <c r="L53" s="69">
        <v>63</v>
      </c>
      <c r="M53" s="69">
        <v>46</v>
      </c>
      <c r="N53" s="69">
        <v>56</v>
      </c>
      <c r="O53" s="70">
        <v>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22"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1868</v>
      </c>
      <c r="J41" s="83">
        <v>1878</v>
      </c>
      <c r="K41" s="83">
        <v>2203</v>
      </c>
      <c r="L41" s="83">
        <v>2263</v>
      </c>
      <c r="M41" s="84">
        <v>2374</v>
      </c>
    </row>
    <row r="42" spans="2:13" ht="27.75" customHeight="1" x14ac:dyDescent="0.15">
      <c r="B42" s="1204"/>
      <c r="C42" s="1205"/>
      <c r="D42" s="85"/>
      <c r="E42" s="1210" t="s">
        <v>26</v>
      </c>
      <c r="F42" s="1210"/>
      <c r="G42" s="1210"/>
      <c r="H42" s="1211"/>
      <c r="I42" s="86" t="s">
        <v>477</v>
      </c>
      <c r="J42" s="87" t="s">
        <v>477</v>
      </c>
      <c r="K42" s="87" t="s">
        <v>477</v>
      </c>
      <c r="L42" s="87" t="s">
        <v>477</v>
      </c>
      <c r="M42" s="88" t="s">
        <v>477</v>
      </c>
    </row>
    <row r="43" spans="2:13" ht="27.75" customHeight="1" x14ac:dyDescent="0.15">
      <c r="B43" s="1204"/>
      <c r="C43" s="1205"/>
      <c r="D43" s="85"/>
      <c r="E43" s="1210" t="s">
        <v>27</v>
      </c>
      <c r="F43" s="1210"/>
      <c r="G43" s="1210"/>
      <c r="H43" s="1211"/>
      <c r="I43" s="86">
        <v>379</v>
      </c>
      <c r="J43" s="87">
        <v>357</v>
      </c>
      <c r="K43" s="87">
        <v>358</v>
      </c>
      <c r="L43" s="87">
        <v>356</v>
      </c>
      <c r="M43" s="88">
        <v>349</v>
      </c>
    </row>
    <row r="44" spans="2:13" ht="27.75" customHeight="1" x14ac:dyDescent="0.15">
      <c r="B44" s="1204"/>
      <c r="C44" s="1205"/>
      <c r="D44" s="85"/>
      <c r="E44" s="1210" t="s">
        <v>28</v>
      </c>
      <c r="F44" s="1210"/>
      <c r="G44" s="1210"/>
      <c r="H44" s="1211"/>
      <c r="I44" s="86">
        <v>160</v>
      </c>
      <c r="J44" s="87">
        <v>148</v>
      </c>
      <c r="K44" s="87">
        <v>136</v>
      </c>
      <c r="L44" s="87">
        <v>133</v>
      </c>
      <c r="M44" s="88">
        <v>115</v>
      </c>
    </row>
    <row r="45" spans="2:13" ht="27.75" customHeight="1" x14ac:dyDescent="0.15">
      <c r="B45" s="1204"/>
      <c r="C45" s="1205"/>
      <c r="D45" s="85"/>
      <c r="E45" s="1210" t="s">
        <v>29</v>
      </c>
      <c r="F45" s="1210"/>
      <c r="G45" s="1210"/>
      <c r="H45" s="1211"/>
      <c r="I45" s="86">
        <v>340</v>
      </c>
      <c r="J45" s="87">
        <v>230</v>
      </c>
      <c r="K45" s="87">
        <v>223</v>
      </c>
      <c r="L45" s="87">
        <v>177</v>
      </c>
      <c r="M45" s="88">
        <v>149</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1413</v>
      </c>
      <c r="J50" s="87">
        <v>1450</v>
      </c>
      <c r="K50" s="87">
        <v>1452</v>
      </c>
      <c r="L50" s="87">
        <v>1535</v>
      </c>
      <c r="M50" s="88">
        <v>1536</v>
      </c>
    </row>
    <row r="51" spans="2:13" ht="27.75" customHeight="1" x14ac:dyDescent="0.15">
      <c r="B51" s="1204"/>
      <c r="C51" s="1205"/>
      <c r="D51" s="85"/>
      <c r="E51" s="1210" t="s">
        <v>36</v>
      </c>
      <c r="F51" s="1210"/>
      <c r="G51" s="1210"/>
      <c r="H51" s="1211"/>
      <c r="I51" s="86">
        <v>23</v>
      </c>
      <c r="J51" s="87">
        <v>19</v>
      </c>
      <c r="K51" s="87">
        <v>142</v>
      </c>
      <c r="L51" s="87">
        <v>138</v>
      </c>
      <c r="M51" s="88">
        <v>271</v>
      </c>
    </row>
    <row r="52" spans="2:13" ht="27.75" customHeight="1" x14ac:dyDescent="0.15">
      <c r="B52" s="1206"/>
      <c r="C52" s="1207"/>
      <c r="D52" s="85"/>
      <c r="E52" s="1210" t="s">
        <v>37</v>
      </c>
      <c r="F52" s="1210"/>
      <c r="G52" s="1210"/>
      <c r="H52" s="1211"/>
      <c r="I52" s="86">
        <v>1784</v>
      </c>
      <c r="J52" s="87">
        <v>1785</v>
      </c>
      <c r="K52" s="87">
        <v>1881</v>
      </c>
      <c r="L52" s="87">
        <v>1922</v>
      </c>
      <c r="M52" s="88">
        <v>1862</v>
      </c>
    </row>
    <row r="53" spans="2:13" ht="27.75" customHeight="1" thickBot="1" x14ac:dyDescent="0.2">
      <c r="B53" s="1217" t="s">
        <v>21</v>
      </c>
      <c r="C53" s="1218"/>
      <c r="D53" s="92"/>
      <c r="E53" s="1219" t="s">
        <v>38</v>
      </c>
      <c r="F53" s="1219"/>
      <c r="G53" s="1219"/>
      <c r="H53" s="1220"/>
      <c r="I53" s="93">
        <v>-472</v>
      </c>
      <c r="J53" s="94">
        <v>-641</v>
      </c>
      <c r="K53" s="94">
        <v>-555</v>
      </c>
      <c r="L53" s="94">
        <v>-667</v>
      </c>
      <c r="M53" s="95">
        <v>-682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2" zoomScale="55" zoomScaleNormal="55" zoomScaleSheetLayoutView="55" workbookViewId="0">
      <selection activeCell="G48" sqref="G48"/>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546</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546</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545</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542</v>
      </c>
      <c r="I42" s="354"/>
      <c r="J42" s="354"/>
      <c r="K42" s="354"/>
      <c r="L42" s="246"/>
      <c r="M42" s="246"/>
      <c r="N42" s="246"/>
      <c r="O42" s="246"/>
    </row>
    <row r="43" spans="2:17" ht="13.5" x14ac:dyDescent="0.15">
      <c r="B43" s="250"/>
      <c r="C43" s="246"/>
      <c r="D43" s="246"/>
      <c r="E43" s="246"/>
      <c r="F43" s="246"/>
      <c r="G43" s="1221"/>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544</v>
      </c>
    </row>
    <row r="50" spans="1:17" ht="13.5" x14ac:dyDescent="0.15">
      <c r="B50" s="250"/>
      <c r="C50" s="246"/>
      <c r="D50" s="246"/>
      <c r="E50" s="246"/>
      <c r="F50" s="246"/>
      <c r="G50" s="1230"/>
      <c r="H50" s="1231"/>
      <c r="I50" s="1231"/>
      <c r="J50" s="1232"/>
      <c r="K50" s="347" t="s">
        <v>517</v>
      </c>
      <c r="L50" s="347" t="s">
        <v>518</v>
      </c>
      <c r="M50" s="347" t="s">
        <v>519</v>
      </c>
      <c r="N50" s="347" t="s">
        <v>520</v>
      </c>
      <c r="O50" s="347" t="s">
        <v>521</v>
      </c>
    </row>
    <row r="51" spans="1:17" ht="13.5" x14ac:dyDescent="0.15">
      <c r="B51" s="250"/>
      <c r="C51" s="246"/>
      <c r="D51" s="246"/>
      <c r="E51" s="246"/>
      <c r="F51" s="246"/>
      <c r="G51" s="1233" t="s">
        <v>540</v>
      </c>
      <c r="H51" s="1234"/>
      <c r="I51" s="1239" t="s">
        <v>538</v>
      </c>
      <c r="J51" s="1239"/>
      <c r="K51" s="1241"/>
      <c r="L51" s="1241"/>
      <c r="M51" s="1241"/>
      <c r="N51" s="1241"/>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548</v>
      </c>
      <c r="J53" s="1243"/>
      <c r="K53" s="1250"/>
      <c r="L53" s="1250"/>
      <c r="M53" s="1250"/>
      <c r="N53" s="1250"/>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539</v>
      </c>
      <c r="H55" s="1245"/>
      <c r="I55" s="1243" t="s">
        <v>538</v>
      </c>
      <c r="J55" s="1243"/>
      <c r="K55" s="1241"/>
      <c r="L55" s="1241"/>
      <c r="M55" s="1241"/>
      <c r="N55" s="1241"/>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548</v>
      </c>
      <c r="J57" s="1252"/>
      <c r="K57" s="1250"/>
      <c r="L57" s="1250"/>
      <c r="M57" s="1250"/>
      <c r="N57" s="1250"/>
      <c r="O57" s="1250"/>
      <c r="P57" s="363"/>
      <c r="Q57" s="358"/>
    </row>
    <row r="58" spans="1:17" s="357" customFormat="1" ht="13.5" x14ac:dyDescent="0.15">
      <c r="A58" s="245"/>
      <c r="B58" s="358"/>
      <c r="C58" s="354"/>
      <c r="D58" s="354"/>
      <c r="E58" s="354"/>
      <c r="F58" s="354"/>
      <c r="G58" s="1248"/>
      <c r="H58" s="1249"/>
      <c r="I58" s="1252"/>
      <c r="J58" s="1252"/>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543</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542</v>
      </c>
      <c r="I64" s="354"/>
      <c r="J64" s="354"/>
      <c r="K64" s="354"/>
      <c r="L64" s="246"/>
      <c r="M64" s="246"/>
      <c r="N64" s="246"/>
      <c r="O64" s="246"/>
    </row>
    <row r="65" spans="2:30" ht="13.5" x14ac:dyDescent="0.15">
      <c r="B65" s="250"/>
      <c r="C65" s="246"/>
      <c r="D65" s="246"/>
      <c r="E65" s="246"/>
      <c r="F65" s="246"/>
      <c r="G65" s="1221" t="s">
        <v>547</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541</v>
      </c>
      <c r="I71" s="351"/>
      <c r="J71" s="350"/>
      <c r="K71" s="350"/>
      <c r="L71" s="349"/>
      <c r="M71" s="350"/>
      <c r="N71" s="349"/>
      <c r="O71" s="348"/>
    </row>
    <row r="72" spans="2:30" ht="13.5" x14ac:dyDescent="0.15">
      <c r="B72" s="250"/>
      <c r="C72" s="246"/>
      <c r="D72" s="246"/>
      <c r="E72" s="246"/>
      <c r="F72" s="246"/>
      <c r="G72" s="1230"/>
      <c r="H72" s="1231"/>
      <c r="I72" s="1231"/>
      <c r="J72" s="1232"/>
      <c r="K72" s="347" t="s">
        <v>517</v>
      </c>
      <c r="L72" s="347" t="s">
        <v>518</v>
      </c>
      <c r="M72" s="347" t="s">
        <v>519</v>
      </c>
      <c r="N72" s="347" t="s">
        <v>520</v>
      </c>
      <c r="O72" s="347" t="s">
        <v>521</v>
      </c>
    </row>
    <row r="73" spans="2:30" ht="13.5" x14ac:dyDescent="0.15">
      <c r="B73" s="250"/>
      <c r="C73" s="246"/>
      <c r="D73" s="246"/>
      <c r="E73" s="246"/>
      <c r="F73" s="246"/>
      <c r="G73" s="1233" t="s">
        <v>540</v>
      </c>
      <c r="H73" s="1234"/>
      <c r="I73" s="1239" t="s">
        <v>538</v>
      </c>
      <c r="J73" s="1239"/>
      <c r="K73" s="1253"/>
      <c r="L73" s="1253"/>
      <c r="M73" s="1242"/>
      <c r="N73" s="1242"/>
      <c r="O73" s="1242"/>
      <c r="S73" s="245">
        <v>9.9</v>
      </c>
    </row>
    <row r="74" spans="2:30" ht="13.5" x14ac:dyDescent="0.15">
      <c r="B74" s="250"/>
      <c r="C74" s="246"/>
      <c r="D74" s="246"/>
      <c r="E74" s="246"/>
      <c r="F74" s="246"/>
      <c r="G74" s="1235"/>
      <c r="H74" s="1236"/>
      <c r="I74" s="1240"/>
      <c r="J74" s="1240"/>
      <c r="K74" s="1253"/>
      <c r="L74" s="1253"/>
      <c r="M74" s="1242"/>
      <c r="N74" s="1242"/>
      <c r="O74" s="1242"/>
    </row>
    <row r="75" spans="2:30" ht="13.5" x14ac:dyDescent="0.15">
      <c r="B75" s="250"/>
      <c r="C75" s="246"/>
      <c r="D75" s="246"/>
      <c r="E75" s="246"/>
      <c r="F75" s="246"/>
      <c r="G75" s="1235"/>
      <c r="H75" s="1236"/>
      <c r="I75" s="1243" t="s">
        <v>537</v>
      </c>
      <c r="J75" s="1243"/>
      <c r="K75" s="1254">
        <v>4.9000000000000004</v>
      </c>
      <c r="L75" s="1254">
        <v>4.5</v>
      </c>
      <c r="M75" s="1254">
        <v>4.0999999999999996</v>
      </c>
      <c r="N75" s="1254">
        <v>4.2</v>
      </c>
      <c r="O75" s="1254">
        <v>4.4000000000000004</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539</v>
      </c>
      <c r="H77" s="1245"/>
      <c r="I77" s="1243" t="s">
        <v>538</v>
      </c>
      <c r="J77" s="1243"/>
      <c r="K77" s="1253">
        <v>0</v>
      </c>
      <c r="L77" s="1253">
        <v>0</v>
      </c>
      <c r="M77" s="1242">
        <v>0</v>
      </c>
      <c r="N77" s="1242">
        <v>0</v>
      </c>
      <c r="O77" s="1242">
        <v>0</v>
      </c>
      <c r="R77" s="245">
        <v>12.3</v>
      </c>
      <c r="T77" s="245">
        <v>11.1</v>
      </c>
    </row>
    <row r="78" spans="2:30" ht="13.5" x14ac:dyDescent="0.15">
      <c r="B78" s="250"/>
      <c r="C78" s="246"/>
      <c r="D78" s="246"/>
      <c r="E78" s="246"/>
      <c r="F78" s="246"/>
      <c r="G78" s="1246"/>
      <c r="H78" s="1247"/>
      <c r="I78" s="1243"/>
      <c r="J78" s="1243"/>
      <c r="K78" s="1253"/>
      <c r="L78" s="1253"/>
      <c r="M78" s="1242"/>
      <c r="N78" s="1242"/>
      <c r="O78" s="1242"/>
    </row>
    <row r="79" spans="2:30" ht="13.5" x14ac:dyDescent="0.15">
      <c r="B79" s="250"/>
      <c r="C79" s="246"/>
      <c r="D79" s="246"/>
      <c r="E79" s="246"/>
      <c r="F79" s="246"/>
      <c r="G79" s="1246"/>
      <c r="H79" s="1247"/>
      <c r="I79" s="1255" t="s">
        <v>537</v>
      </c>
      <c r="J79" s="1252"/>
      <c r="K79" s="1256">
        <v>10.1</v>
      </c>
      <c r="L79" s="1256">
        <v>9.1999999999999993</v>
      </c>
      <c r="M79" s="1256">
        <v>8.1999999999999993</v>
      </c>
      <c r="N79" s="1256">
        <v>7.8</v>
      </c>
      <c r="O79" s="1256">
        <v>7.4</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2"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57" zoomScale="70" zoomScaleNormal="70" zoomScaleSheetLayoutView="55" workbookViewId="0">
      <selection activeCell="H1" sqref="H1:H10485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247637</v>
      </c>
      <c r="E3" s="118"/>
      <c r="F3" s="119">
        <v>228305</v>
      </c>
      <c r="G3" s="120"/>
      <c r="H3" s="121"/>
    </row>
    <row r="4" spans="1:8" x14ac:dyDescent="0.15">
      <c r="A4" s="122"/>
      <c r="B4" s="123"/>
      <c r="C4" s="124"/>
      <c r="D4" s="125">
        <v>173165</v>
      </c>
      <c r="E4" s="126"/>
      <c r="F4" s="127">
        <v>86611</v>
      </c>
      <c r="G4" s="128"/>
      <c r="H4" s="129"/>
    </row>
    <row r="5" spans="1:8" x14ac:dyDescent="0.15">
      <c r="A5" s="110" t="s">
        <v>511</v>
      </c>
      <c r="B5" s="115"/>
      <c r="C5" s="116"/>
      <c r="D5" s="117">
        <v>424812</v>
      </c>
      <c r="E5" s="118"/>
      <c r="F5" s="119">
        <v>316331</v>
      </c>
      <c r="G5" s="120"/>
      <c r="H5" s="121"/>
    </row>
    <row r="6" spans="1:8" x14ac:dyDescent="0.15">
      <c r="A6" s="122"/>
      <c r="B6" s="123"/>
      <c r="C6" s="124"/>
      <c r="D6" s="125">
        <v>387101</v>
      </c>
      <c r="E6" s="126"/>
      <c r="F6" s="127">
        <v>106387</v>
      </c>
      <c r="G6" s="128"/>
      <c r="H6" s="129"/>
    </row>
    <row r="7" spans="1:8" x14ac:dyDescent="0.15">
      <c r="A7" s="110" t="s">
        <v>512</v>
      </c>
      <c r="B7" s="115"/>
      <c r="C7" s="116"/>
      <c r="D7" s="117">
        <v>744891</v>
      </c>
      <c r="E7" s="118"/>
      <c r="F7" s="119">
        <v>333013</v>
      </c>
      <c r="G7" s="120"/>
      <c r="H7" s="121"/>
    </row>
    <row r="8" spans="1:8" x14ac:dyDescent="0.15">
      <c r="A8" s="122"/>
      <c r="B8" s="123"/>
      <c r="C8" s="124"/>
      <c r="D8" s="125">
        <v>369296</v>
      </c>
      <c r="E8" s="126"/>
      <c r="F8" s="127">
        <v>126732</v>
      </c>
      <c r="G8" s="128"/>
      <c r="H8" s="129"/>
    </row>
    <row r="9" spans="1:8" x14ac:dyDescent="0.15">
      <c r="A9" s="110" t="s">
        <v>513</v>
      </c>
      <c r="B9" s="115"/>
      <c r="C9" s="116"/>
      <c r="D9" s="117">
        <v>229643</v>
      </c>
      <c r="E9" s="118"/>
      <c r="F9" s="119">
        <v>280458</v>
      </c>
      <c r="G9" s="120"/>
      <c r="H9" s="121"/>
    </row>
    <row r="10" spans="1:8" x14ac:dyDescent="0.15">
      <c r="A10" s="122"/>
      <c r="B10" s="123"/>
      <c r="C10" s="124"/>
      <c r="D10" s="125">
        <v>164875</v>
      </c>
      <c r="E10" s="126"/>
      <c r="F10" s="127">
        <v>127286</v>
      </c>
      <c r="G10" s="128"/>
      <c r="H10" s="129"/>
    </row>
    <row r="11" spans="1:8" x14ac:dyDescent="0.15">
      <c r="A11" s="110" t="s">
        <v>514</v>
      </c>
      <c r="B11" s="115"/>
      <c r="C11" s="116"/>
      <c r="D11" s="117">
        <v>448063</v>
      </c>
      <c r="E11" s="118"/>
      <c r="F11" s="119">
        <v>291945</v>
      </c>
      <c r="G11" s="120"/>
      <c r="H11" s="121"/>
    </row>
    <row r="12" spans="1:8" x14ac:dyDescent="0.15">
      <c r="A12" s="122"/>
      <c r="B12" s="123"/>
      <c r="C12" s="130"/>
      <c r="D12" s="125">
        <v>170428</v>
      </c>
      <c r="E12" s="126"/>
      <c r="F12" s="127">
        <v>127651</v>
      </c>
      <c r="G12" s="128"/>
      <c r="H12" s="129"/>
    </row>
    <row r="13" spans="1:8" x14ac:dyDescent="0.15">
      <c r="A13" s="110"/>
      <c r="B13" s="115"/>
      <c r="C13" s="131"/>
      <c r="D13" s="132">
        <v>419009</v>
      </c>
      <c r="E13" s="133"/>
      <c r="F13" s="134">
        <v>290010</v>
      </c>
      <c r="G13" s="135"/>
      <c r="H13" s="121"/>
    </row>
    <row r="14" spans="1:8" x14ac:dyDescent="0.15">
      <c r="A14" s="122"/>
      <c r="B14" s="123"/>
      <c r="C14" s="124"/>
      <c r="D14" s="125">
        <v>252973</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9.6199999999999992</v>
      </c>
      <c r="C19" s="136">
        <f>ROUND(VALUE(SUBSTITUTE(実質収支比率等に係る経年分析!G$48,"▲","-")),2)</f>
        <v>9.16</v>
      </c>
      <c r="D19" s="136">
        <f>ROUND(VALUE(SUBSTITUTE(実質収支比率等に係る経年分析!H$48,"▲","-")),2)</f>
        <v>11.43</v>
      </c>
      <c r="E19" s="136">
        <f>ROUND(VALUE(SUBSTITUTE(実質収支比率等に係る経年分析!I$48,"▲","-")),2)</f>
        <v>9.89</v>
      </c>
      <c r="F19" s="136">
        <f>ROUND(VALUE(SUBSTITUTE(実質収支比率等に係る経年分析!J$48,"▲","-")),2)</f>
        <v>7.38</v>
      </c>
    </row>
    <row r="20" spans="1:11" x14ac:dyDescent="0.15">
      <c r="A20" s="136" t="s">
        <v>43</v>
      </c>
      <c r="B20" s="136">
        <f>ROUND(VALUE(SUBSTITUTE(実質収支比率等に係る経年分析!F$47,"▲","-")),2)</f>
        <v>25.52</v>
      </c>
      <c r="C20" s="136">
        <f>ROUND(VALUE(SUBSTITUTE(実質収支比率等に係る経年分析!G$47,"▲","-")),2)</f>
        <v>26.63</v>
      </c>
      <c r="D20" s="136">
        <f>ROUND(VALUE(SUBSTITUTE(実質収支比率等に係る経年分析!H$47,"▲","-")),2)</f>
        <v>30.34</v>
      </c>
      <c r="E20" s="136">
        <f>ROUND(VALUE(SUBSTITUTE(実質収支比率等に係る経年分析!I$47,"▲","-")),2)</f>
        <v>34.18</v>
      </c>
      <c r="F20" s="136">
        <f>ROUND(VALUE(SUBSTITUTE(実質収支比率等に係る経年分析!J$47,"▲","-")),2)</f>
        <v>35.42</v>
      </c>
    </row>
    <row r="21" spans="1:11" x14ac:dyDescent="0.15">
      <c r="A21" s="136" t="s">
        <v>44</v>
      </c>
      <c r="B21" s="136">
        <f>IF(ISNUMBER(VALUE(SUBSTITUTE(実質収支比率等に係る経年分析!F$49,"▲","-"))),ROUND(VALUE(SUBSTITUTE(実質収支比率等に係る経年分析!F$49,"▲","-")),2),NA())</f>
        <v>6.38</v>
      </c>
      <c r="C21" s="136">
        <f>IF(ISNUMBER(VALUE(SUBSTITUTE(実質収支比率等に係る経年分析!G$49,"▲","-"))),ROUND(VALUE(SUBSTITUTE(実質収支比率等に係る経年分析!G$49,"▲","-")),2),NA())</f>
        <v>-0.86</v>
      </c>
      <c r="D21" s="136">
        <f>IF(ISNUMBER(VALUE(SUBSTITUTE(実質収支比率等に係る経年分析!H$49,"▲","-"))),ROUND(VALUE(SUBSTITUTE(実質収支比率等に係る経年分析!H$49,"▲","-")),2),NA())</f>
        <v>1</v>
      </c>
      <c r="E21" s="136">
        <f>IF(ISNUMBER(VALUE(SUBSTITUTE(実質収支比率等に係る経年分析!I$49,"▲","-"))),ROUND(VALUE(SUBSTITUTE(実質収支比率等に係る経年分析!I$49,"▲","-")),2),NA())</f>
        <v>3.83</v>
      </c>
      <c r="F21" s="136">
        <f>IF(ISNUMBER(VALUE(SUBSTITUTE(実質収支比率等に係る経年分析!J$49,"▲","-"))),ROUND(VALUE(SUBSTITUTE(実質収支比率等に係る経年分析!J$49,"▲","-")),2),NA())</f>
        <v>-2.85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v>
      </c>
    </row>
    <row r="35" spans="1:16" x14ac:dyDescent="0.15">
      <c r="A35" s="137" t="str">
        <f>IF(連結実質赤字比率に係る赤字・黒字の構成分析!C$35="",NA(),連結実質赤字比率に係る赤字・黒字の構成分析!C$35)</f>
        <v>簡易水道事業特別会計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0.04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11.42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7.38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214</v>
      </c>
      <c r="E42" s="138"/>
      <c r="F42" s="138"/>
      <c r="G42" s="138">
        <f>'実質公債費比率（分子）の構造'!L$52</f>
        <v>207</v>
      </c>
      <c r="H42" s="138"/>
      <c r="I42" s="138"/>
      <c r="J42" s="138">
        <f>'実質公債費比率（分子）の構造'!M$52</f>
        <v>190</v>
      </c>
      <c r="K42" s="138"/>
      <c r="L42" s="138"/>
      <c r="M42" s="138">
        <f>'実質公債費比率（分子）の構造'!N$52</f>
        <v>184</v>
      </c>
      <c r="N42" s="138"/>
      <c r="O42" s="138"/>
      <c r="P42" s="138">
        <f>'実質公債費比率（分子）の構造'!O$52</f>
        <v>189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16</v>
      </c>
      <c r="C45" s="138"/>
      <c r="D45" s="138"/>
      <c r="E45" s="138">
        <f>'実質公債費比率（分子）の構造'!L$49</f>
        <v>16</v>
      </c>
      <c r="F45" s="138"/>
      <c r="G45" s="138"/>
      <c r="H45" s="138">
        <f>'実質公債費比率（分子）の構造'!M$49</f>
        <v>15</v>
      </c>
      <c r="I45" s="138"/>
      <c r="J45" s="138"/>
      <c r="K45" s="138">
        <f>'実質公債費比率（分子）の構造'!N$49</f>
        <v>20</v>
      </c>
      <c r="L45" s="138"/>
      <c r="M45" s="138"/>
      <c r="N45" s="138">
        <f>'実質公債費比率（分子）の構造'!O$49</f>
        <v>20</v>
      </c>
      <c r="O45" s="138"/>
      <c r="P45" s="138"/>
    </row>
    <row r="46" spans="1:16" x14ac:dyDescent="0.15">
      <c r="A46" s="138" t="s">
        <v>55</v>
      </c>
      <c r="B46" s="138">
        <f>'実質公債費比率（分子）の構造'!K$48</f>
        <v>41</v>
      </c>
      <c r="C46" s="138"/>
      <c r="D46" s="138"/>
      <c r="E46" s="138">
        <f>'実質公債費比率（分子）の構造'!L$48</f>
        <v>35</v>
      </c>
      <c r="F46" s="138"/>
      <c r="G46" s="138"/>
      <c r="H46" s="138">
        <f>'実質公債費比率（分子）の構造'!M$48</f>
        <v>33</v>
      </c>
      <c r="I46" s="138"/>
      <c r="J46" s="138"/>
      <c r="K46" s="138">
        <f>'実質公債費比率（分子）の構造'!N$48</f>
        <v>30</v>
      </c>
      <c r="L46" s="138"/>
      <c r="M46" s="138"/>
      <c r="N46" s="138">
        <f>'実質公債費比率（分子）の構造'!O$48</f>
        <v>29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218</v>
      </c>
      <c r="C49" s="138"/>
      <c r="D49" s="138"/>
      <c r="E49" s="138">
        <f>'実質公債費比率（分子）の構造'!L$45</f>
        <v>219</v>
      </c>
      <c r="F49" s="138"/>
      <c r="G49" s="138"/>
      <c r="H49" s="138">
        <f>'実質公債費比率（分子）の構造'!M$45</f>
        <v>188</v>
      </c>
      <c r="I49" s="138"/>
      <c r="J49" s="138"/>
      <c r="K49" s="138">
        <f>'実質公債費比率（分子）の構造'!N$45</f>
        <v>190</v>
      </c>
      <c r="L49" s="138"/>
      <c r="M49" s="138"/>
      <c r="N49" s="138">
        <f>'実質公債費比率（分子）の構造'!O$45</f>
        <v>203</v>
      </c>
      <c r="O49" s="138"/>
      <c r="P49" s="138"/>
    </row>
    <row r="50" spans="1:16" x14ac:dyDescent="0.15">
      <c r="A50" s="138" t="s">
        <v>59</v>
      </c>
      <c r="B50" s="138" t="e">
        <f>NA()</f>
        <v>#N/A</v>
      </c>
      <c r="C50" s="138">
        <f>IF(ISNUMBER('実質公債費比率（分子）の構造'!K$53),'実質公債費比率（分子）の構造'!K$53,NA())</f>
        <v>61</v>
      </c>
      <c r="D50" s="138" t="e">
        <f>NA()</f>
        <v>#N/A</v>
      </c>
      <c r="E50" s="138" t="e">
        <f>NA()</f>
        <v>#N/A</v>
      </c>
      <c r="F50" s="138">
        <f>IF(ISNUMBER('実質公債費比率（分子）の構造'!L$53),'実質公債費比率（分子）の構造'!L$53,NA())</f>
        <v>63</v>
      </c>
      <c r="G50" s="138" t="e">
        <f>NA()</f>
        <v>#N/A</v>
      </c>
      <c r="H50" s="138" t="e">
        <f>NA()</f>
        <v>#N/A</v>
      </c>
      <c r="I50" s="138">
        <f>IF(ISNUMBER('実質公債費比率（分子）の構造'!M$53),'実質公債費比率（分子）の構造'!M$53,NA())</f>
        <v>46</v>
      </c>
      <c r="J50" s="138" t="e">
        <f>NA()</f>
        <v>#N/A</v>
      </c>
      <c r="K50" s="138" t="e">
        <f>NA()</f>
        <v>#N/A</v>
      </c>
      <c r="L50" s="138">
        <f>IF(ISNUMBER('実質公債費比率（分子）の構造'!N$53),'実質公債費比率（分子）の構造'!N$53,NA())</f>
        <v>56</v>
      </c>
      <c r="M50" s="138" t="e">
        <f>NA()</f>
        <v>#N/A</v>
      </c>
      <c r="N50" s="138" t="e">
        <f>NA()</f>
        <v>#N/A</v>
      </c>
      <c r="O50" s="138">
        <f>IF(ISNUMBER('実質公債費比率（分子）の構造'!O$53),'実質公債費比率（分子）の構造'!O$53,NA())</f>
        <v>63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1784</v>
      </c>
      <c r="E56" s="137"/>
      <c r="F56" s="137"/>
      <c r="G56" s="137">
        <f>'将来負担比率（分子）の構造'!J$52</f>
        <v>1785</v>
      </c>
      <c r="H56" s="137"/>
      <c r="I56" s="137"/>
      <c r="J56" s="137">
        <f>'将来負担比率（分子）の構造'!K$52</f>
        <v>1881</v>
      </c>
      <c r="K56" s="137"/>
      <c r="L56" s="137"/>
      <c r="M56" s="137">
        <f>'将来負担比率（分子）の構造'!L$52</f>
        <v>1922</v>
      </c>
      <c r="N56" s="137"/>
      <c r="O56" s="137"/>
      <c r="P56" s="137">
        <f>'将来負担比率（分子）の構造'!M$52</f>
        <v>1862</v>
      </c>
    </row>
    <row r="57" spans="1:16" x14ac:dyDescent="0.15">
      <c r="A57" s="137" t="s">
        <v>36</v>
      </c>
      <c r="B57" s="137"/>
      <c r="C57" s="137"/>
      <c r="D57" s="137">
        <f>'将来負担比率（分子）の構造'!I$51</f>
        <v>23</v>
      </c>
      <c r="E57" s="137"/>
      <c r="F57" s="137"/>
      <c r="G57" s="137">
        <f>'将来負担比率（分子）の構造'!J$51</f>
        <v>19</v>
      </c>
      <c r="H57" s="137"/>
      <c r="I57" s="137"/>
      <c r="J57" s="137">
        <f>'将来負担比率（分子）の構造'!K$51</f>
        <v>142</v>
      </c>
      <c r="K57" s="137"/>
      <c r="L57" s="137"/>
      <c r="M57" s="137">
        <f>'将来負担比率（分子）の構造'!L$51</f>
        <v>138</v>
      </c>
      <c r="N57" s="137"/>
      <c r="O57" s="137"/>
      <c r="P57" s="137">
        <f>'将来負担比率（分子）の構造'!M$51</f>
        <v>271</v>
      </c>
    </row>
    <row r="58" spans="1:16" x14ac:dyDescent="0.15">
      <c r="A58" s="137" t="s">
        <v>35</v>
      </c>
      <c r="B58" s="137"/>
      <c r="C58" s="137"/>
      <c r="D58" s="137">
        <f>'将来負担比率（分子）の構造'!I$50</f>
        <v>1413</v>
      </c>
      <c r="E58" s="137"/>
      <c r="F58" s="137"/>
      <c r="G58" s="137">
        <f>'将来負担比率（分子）の構造'!J$50</f>
        <v>1450</v>
      </c>
      <c r="H58" s="137"/>
      <c r="I58" s="137"/>
      <c r="J58" s="137">
        <f>'将来負担比率（分子）の構造'!K$50</f>
        <v>1452</v>
      </c>
      <c r="K58" s="137"/>
      <c r="L58" s="137"/>
      <c r="M58" s="137">
        <f>'将来負担比率（分子）の構造'!L$50</f>
        <v>1535</v>
      </c>
      <c r="N58" s="137"/>
      <c r="O58" s="137"/>
      <c r="P58" s="137">
        <f>'将来負担比率（分子）の構造'!M$50</f>
        <v>1536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340</v>
      </c>
      <c r="C62" s="137"/>
      <c r="D62" s="137"/>
      <c r="E62" s="137">
        <f>'将来負担比率（分子）の構造'!J$45</f>
        <v>230</v>
      </c>
      <c r="F62" s="137"/>
      <c r="G62" s="137"/>
      <c r="H62" s="137">
        <f>'将来負担比率（分子）の構造'!K$45</f>
        <v>223</v>
      </c>
      <c r="I62" s="137"/>
      <c r="J62" s="137"/>
      <c r="K62" s="137">
        <f>'将来負担比率（分子）の構造'!L$45</f>
        <v>177</v>
      </c>
      <c r="L62" s="137"/>
      <c r="M62" s="137"/>
      <c r="N62" s="137">
        <f>'将来負担比率（分子）の構造'!M$45</f>
        <v>149</v>
      </c>
      <c r="O62" s="137"/>
      <c r="P62" s="137"/>
    </row>
    <row r="63" spans="1:16" x14ac:dyDescent="0.15">
      <c r="A63" s="137" t="s">
        <v>28</v>
      </c>
      <c r="B63" s="137">
        <f>'将来負担比率（分子）の構造'!I$44</f>
        <v>160</v>
      </c>
      <c r="C63" s="137"/>
      <c r="D63" s="137"/>
      <c r="E63" s="137">
        <f>'将来負担比率（分子）の構造'!J$44</f>
        <v>148</v>
      </c>
      <c r="F63" s="137"/>
      <c r="G63" s="137"/>
      <c r="H63" s="137">
        <f>'将来負担比率（分子）の構造'!K$44</f>
        <v>136</v>
      </c>
      <c r="I63" s="137"/>
      <c r="J63" s="137"/>
      <c r="K63" s="137">
        <f>'将来負担比率（分子）の構造'!L$44</f>
        <v>133</v>
      </c>
      <c r="L63" s="137"/>
      <c r="M63" s="137"/>
      <c r="N63" s="137">
        <f>'将来負担比率（分子）の構造'!M$44</f>
        <v>115</v>
      </c>
      <c r="O63" s="137"/>
      <c r="P63" s="137"/>
    </row>
    <row r="64" spans="1:16" x14ac:dyDescent="0.15">
      <c r="A64" s="137" t="s">
        <v>27</v>
      </c>
      <c r="B64" s="137">
        <f>'将来負担比率（分子）の構造'!I$43</f>
        <v>379</v>
      </c>
      <c r="C64" s="137"/>
      <c r="D64" s="137"/>
      <c r="E64" s="137">
        <f>'将来負担比率（分子）の構造'!J$43</f>
        <v>357</v>
      </c>
      <c r="F64" s="137"/>
      <c r="G64" s="137"/>
      <c r="H64" s="137">
        <f>'将来負担比率（分子）の構造'!K$43</f>
        <v>358</v>
      </c>
      <c r="I64" s="137"/>
      <c r="J64" s="137"/>
      <c r="K64" s="137">
        <f>'将来負担比率（分子）の構造'!L$43</f>
        <v>356</v>
      </c>
      <c r="L64" s="137"/>
      <c r="M64" s="137"/>
      <c r="N64" s="137">
        <f>'将来負担比率（分子）の構造'!M$43</f>
        <v>349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1868</v>
      </c>
      <c r="C66" s="137"/>
      <c r="D66" s="137"/>
      <c r="E66" s="137">
        <f>'将来負担比率（分子）の構造'!J$41</f>
        <v>1878</v>
      </c>
      <c r="F66" s="137"/>
      <c r="G66" s="137"/>
      <c r="H66" s="137">
        <f>'将来負担比率（分子）の構造'!K$41</f>
        <v>2203</v>
      </c>
      <c r="I66" s="137"/>
      <c r="J66" s="137"/>
      <c r="K66" s="137">
        <f>'将来負担比率（分子）の構造'!L$41</f>
        <v>2263</v>
      </c>
      <c r="L66" s="137"/>
      <c r="M66" s="137"/>
      <c r="N66" s="137">
        <f>'将来負担比率（分子）の構造'!M$41</f>
        <v>2374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22" workbookViewId="0">
      <selection activeCell="AD23" sqref="AD23:AK23"/>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304849</v>
      </c>
      <c r="S5" s="615"/>
      <c r="T5" s="615"/>
      <c r="U5" s="615"/>
      <c r="V5" s="615"/>
      <c r="W5" s="615"/>
      <c r="X5" s="615"/>
      <c r="Y5" s="616"/>
      <c r="Z5" s="617">
        <v>12.9</v>
      </c>
      <c r="AA5" s="617"/>
      <c r="AB5" s="617"/>
      <c r="AC5" s="617"/>
      <c r="AD5" s="618">
        <v>304849</v>
      </c>
      <c r="AE5" s="618"/>
      <c r="AF5" s="618"/>
      <c r="AG5" s="618"/>
      <c r="AH5" s="618"/>
      <c r="AI5" s="618"/>
      <c r="AJ5" s="618"/>
      <c r="AK5" s="618"/>
      <c r="AL5" s="619">
        <v>22.2</v>
      </c>
      <c r="AM5" s="620"/>
      <c r="AN5" s="620"/>
      <c r="AO5" s="621"/>
      <c r="AP5" s="611" t="s">
        <v>210</v>
      </c>
      <c r="AQ5" s="612"/>
      <c r="AR5" s="612"/>
      <c r="AS5" s="612"/>
      <c r="AT5" s="612"/>
      <c r="AU5" s="612"/>
      <c r="AV5" s="612"/>
      <c r="AW5" s="612"/>
      <c r="AX5" s="612"/>
      <c r="AY5" s="612"/>
      <c r="AZ5" s="612"/>
      <c r="BA5" s="612"/>
      <c r="BB5" s="612"/>
      <c r="BC5" s="612"/>
      <c r="BD5" s="612"/>
      <c r="BE5" s="612"/>
      <c r="BF5" s="613"/>
      <c r="BG5" s="625">
        <v>296545</v>
      </c>
      <c r="BH5" s="626"/>
      <c r="BI5" s="626"/>
      <c r="BJ5" s="626"/>
      <c r="BK5" s="626"/>
      <c r="BL5" s="626"/>
      <c r="BM5" s="626"/>
      <c r="BN5" s="627"/>
      <c r="BO5" s="628">
        <v>97.3</v>
      </c>
      <c r="BP5" s="628"/>
      <c r="BQ5" s="628"/>
      <c r="BR5" s="628"/>
      <c r="BS5" s="629">
        <v>389</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40002</v>
      </c>
      <c r="S6" s="626"/>
      <c r="T6" s="626"/>
      <c r="U6" s="626"/>
      <c r="V6" s="626"/>
      <c r="W6" s="626"/>
      <c r="X6" s="626"/>
      <c r="Y6" s="627"/>
      <c r="Z6" s="628">
        <v>1.7</v>
      </c>
      <c r="AA6" s="628"/>
      <c r="AB6" s="628"/>
      <c r="AC6" s="628"/>
      <c r="AD6" s="629">
        <v>40002</v>
      </c>
      <c r="AE6" s="629"/>
      <c r="AF6" s="629"/>
      <c r="AG6" s="629"/>
      <c r="AH6" s="629"/>
      <c r="AI6" s="629"/>
      <c r="AJ6" s="629"/>
      <c r="AK6" s="629"/>
      <c r="AL6" s="630">
        <v>2.9</v>
      </c>
      <c r="AM6" s="631"/>
      <c r="AN6" s="631"/>
      <c r="AO6" s="632"/>
      <c r="AP6" s="622" t="s">
        <v>215</v>
      </c>
      <c r="AQ6" s="623"/>
      <c r="AR6" s="623"/>
      <c r="AS6" s="623"/>
      <c r="AT6" s="623"/>
      <c r="AU6" s="623"/>
      <c r="AV6" s="623"/>
      <c r="AW6" s="623"/>
      <c r="AX6" s="623"/>
      <c r="AY6" s="623"/>
      <c r="AZ6" s="623"/>
      <c r="BA6" s="623"/>
      <c r="BB6" s="623"/>
      <c r="BC6" s="623"/>
      <c r="BD6" s="623"/>
      <c r="BE6" s="623"/>
      <c r="BF6" s="624"/>
      <c r="BG6" s="625">
        <v>296545</v>
      </c>
      <c r="BH6" s="626"/>
      <c r="BI6" s="626"/>
      <c r="BJ6" s="626"/>
      <c r="BK6" s="626"/>
      <c r="BL6" s="626"/>
      <c r="BM6" s="626"/>
      <c r="BN6" s="627"/>
      <c r="BO6" s="628">
        <v>97.3</v>
      </c>
      <c r="BP6" s="628"/>
      <c r="BQ6" s="628"/>
      <c r="BR6" s="628"/>
      <c r="BS6" s="629">
        <v>389</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45404</v>
      </c>
      <c r="CS6" s="626"/>
      <c r="CT6" s="626"/>
      <c r="CU6" s="626"/>
      <c r="CV6" s="626"/>
      <c r="CW6" s="626"/>
      <c r="CX6" s="626"/>
      <c r="CY6" s="627"/>
      <c r="CZ6" s="628">
        <v>2</v>
      </c>
      <c r="DA6" s="628"/>
      <c r="DB6" s="628"/>
      <c r="DC6" s="628"/>
      <c r="DD6" s="634" t="s">
        <v>217</v>
      </c>
      <c r="DE6" s="626"/>
      <c r="DF6" s="626"/>
      <c r="DG6" s="626"/>
      <c r="DH6" s="626"/>
      <c r="DI6" s="626"/>
      <c r="DJ6" s="626"/>
      <c r="DK6" s="626"/>
      <c r="DL6" s="626"/>
      <c r="DM6" s="626"/>
      <c r="DN6" s="626"/>
      <c r="DO6" s="626"/>
      <c r="DP6" s="627"/>
      <c r="DQ6" s="634">
        <v>45404</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101</v>
      </c>
      <c r="S7" s="626"/>
      <c r="T7" s="626"/>
      <c r="U7" s="626"/>
      <c r="V7" s="626"/>
      <c r="W7" s="626"/>
      <c r="X7" s="626"/>
      <c r="Y7" s="627"/>
      <c r="Z7" s="628">
        <v>0</v>
      </c>
      <c r="AA7" s="628"/>
      <c r="AB7" s="628"/>
      <c r="AC7" s="628"/>
      <c r="AD7" s="629">
        <v>101</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46803</v>
      </c>
      <c r="BH7" s="626"/>
      <c r="BI7" s="626"/>
      <c r="BJ7" s="626"/>
      <c r="BK7" s="626"/>
      <c r="BL7" s="626"/>
      <c r="BM7" s="626"/>
      <c r="BN7" s="627"/>
      <c r="BO7" s="628">
        <v>15.4</v>
      </c>
      <c r="BP7" s="628"/>
      <c r="BQ7" s="628"/>
      <c r="BR7" s="628"/>
      <c r="BS7" s="629">
        <v>389</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340803</v>
      </c>
      <c r="CS7" s="626"/>
      <c r="CT7" s="626"/>
      <c r="CU7" s="626"/>
      <c r="CV7" s="626"/>
      <c r="CW7" s="626"/>
      <c r="CX7" s="626"/>
      <c r="CY7" s="627"/>
      <c r="CZ7" s="628">
        <v>15.1</v>
      </c>
      <c r="DA7" s="628"/>
      <c r="DB7" s="628"/>
      <c r="DC7" s="628"/>
      <c r="DD7" s="634">
        <v>30449</v>
      </c>
      <c r="DE7" s="626"/>
      <c r="DF7" s="626"/>
      <c r="DG7" s="626"/>
      <c r="DH7" s="626"/>
      <c r="DI7" s="626"/>
      <c r="DJ7" s="626"/>
      <c r="DK7" s="626"/>
      <c r="DL7" s="626"/>
      <c r="DM7" s="626"/>
      <c r="DN7" s="626"/>
      <c r="DO7" s="626"/>
      <c r="DP7" s="627"/>
      <c r="DQ7" s="634">
        <v>254769</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189</v>
      </c>
      <c r="S8" s="626"/>
      <c r="T8" s="626"/>
      <c r="U8" s="626"/>
      <c r="V8" s="626"/>
      <c r="W8" s="626"/>
      <c r="X8" s="626"/>
      <c r="Y8" s="627"/>
      <c r="Z8" s="628">
        <v>0</v>
      </c>
      <c r="AA8" s="628"/>
      <c r="AB8" s="628"/>
      <c r="AC8" s="628"/>
      <c r="AD8" s="629">
        <v>189</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1837</v>
      </c>
      <c r="BH8" s="626"/>
      <c r="BI8" s="626"/>
      <c r="BJ8" s="626"/>
      <c r="BK8" s="626"/>
      <c r="BL8" s="626"/>
      <c r="BM8" s="626"/>
      <c r="BN8" s="627"/>
      <c r="BO8" s="628">
        <v>0.6</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301344</v>
      </c>
      <c r="CS8" s="626"/>
      <c r="CT8" s="626"/>
      <c r="CU8" s="626"/>
      <c r="CV8" s="626"/>
      <c r="CW8" s="626"/>
      <c r="CX8" s="626"/>
      <c r="CY8" s="627"/>
      <c r="CZ8" s="628">
        <v>13.3</v>
      </c>
      <c r="DA8" s="628"/>
      <c r="DB8" s="628"/>
      <c r="DC8" s="628"/>
      <c r="DD8" s="634">
        <v>407</v>
      </c>
      <c r="DE8" s="626"/>
      <c r="DF8" s="626"/>
      <c r="DG8" s="626"/>
      <c r="DH8" s="626"/>
      <c r="DI8" s="626"/>
      <c r="DJ8" s="626"/>
      <c r="DK8" s="626"/>
      <c r="DL8" s="626"/>
      <c r="DM8" s="626"/>
      <c r="DN8" s="626"/>
      <c r="DO8" s="626"/>
      <c r="DP8" s="627"/>
      <c r="DQ8" s="634">
        <v>217809</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113</v>
      </c>
      <c r="S9" s="626"/>
      <c r="T9" s="626"/>
      <c r="U9" s="626"/>
      <c r="V9" s="626"/>
      <c r="W9" s="626"/>
      <c r="X9" s="626"/>
      <c r="Y9" s="627"/>
      <c r="Z9" s="628">
        <v>0</v>
      </c>
      <c r="AA9" s="628"/>
      <c r="AB9" s="628"/>
      <c r="AC9" s="628"/>
      <c r="AD9" s="629">
        <v>113</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38773</v>
      </c>
      <c r="BH9" s="626"/>
      <c r="BI9" s="626"/>
      <c r="BJ9" s="626"/>
      <c r="BK9" s="626"/>
      <c r="BL9" s="626"/>
      <c r="BM9" s="626"/>
      <c r="BN9" s="627"/>
      <c r="BO9" s="628">
        <v>12.7</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193641</v>
      </c>
      <c r="CS9" s="626"/>
      <c r="CT9" s="626"/>
      <c r="CU9" s="626"/>
      <c r="CV9" s="626"/>
      <c r="CW9" s="626"/>
      <c r="CX9" s="626"/>
      <c r="CY9" s="627"/>
      <c r="CZ9" s="628">
        <v>8.6</v>
      </c>
      <c r="DA9" s="628"/>
      <c r="DB9" s="628"/>
      <c r="DC9" s="628"/>
      <c r="DD9" s="634">
        <v>40802</v>
      </c>
      <c r="DE9" s="626"/>
      <c r="DF9" s="626"/>
      <c r="DG9" s="626"/>
      <c r="DH9" s="626"/>
      <c r="DI9" s="626"/>
      <c r="DJ9" s="626"/>
      <c r="DK9" s="626"/>
      <c r="DL9" s="626"/>
      <c r="DM9" s="626"/>
      <c r="DN9" s="626"/>
      <c r="DO9" s="626"/>
      <c r="DP9" s="627"/>
      <c r="DQ9" s="634">
        <v>169091</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23140</v>
      </c>
      <c r="S10" s="626"/>
      <c r="T10" s="626"/>
      <c r="U10" s="626"/>
      <c r="V10" s="626"/>
      <c r="W10" s="626"/>
      <c r="X10" s="626"/>
      <c r="Y10" s="627"/>
      <c r="Z10" s="628">
        <v>1</v>
      </c>
      <c r="AA10" s="628"/>
      <c r="AB10" s="628"/>
      <c r="AC10" s="628"/>
      <c r="AD10" s="629">
        <v>23140</v>
      </c>
      <c r="AE10" s="629"/>
      <c r="AF10" s="629"/>
      <c r="AG10" s="629"/>
      <c r="AH10" s="629"/>
      <c r="AI10" s="629"/>
      <c r="AJ10" s="629"/>
      <c r="AK10" s="629"/>
      <c r="AL10" s="630">
        <v>1.7</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4231</v>
      </c>
      <c r="BH10" s="626"/>
      <c r="BI10" s="626"/>
      <c r="BJ10" s="626"/>
      <c r="BK10" s="626"/>
      <c r="BL10" s="626"/>
      <c r="BM10" s="626"/>
      <c r="BN10" s="627"/>
      <c r="BO10" s="628">
        <v>1.4</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1962</v>
      </c>
      <c r="BH11" s="626"/>
      <c r="BI11" s="626"/>
      <c r="BJ11" s="626"/>
      <c r="BK11" s="626"/>
      <c r="BL11" s="626"/>
      <c r="BM11" s="626"/>
      <c r="BN11" s="627"/>
      <c r="BO11" s="628">
        <v>0.6</v>
      </c>
      <c r="BP11" s="628"/>
      <c r="BQ11" s="628"/>
      <c r="BR11" s="628"/>
      <c r="BS11" s="634">
        <v>389</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100094</v>
      </c>
      <c r="CS11" s="626"/>
      <c r="CT11" s="626"/>
      <c r="CU11" s="626"/>
      <c r="CV11" s="626"/>
      <c r="CW11" s="626"/>
      <c r="CX11" s="626"/>
      <c r="CY11" s="627"/>
      <c r="CZ11" s="628">
        <v>4.4000000000000004</v>
      </c>
      <c r="DA11" s="628"/>
      <c r="DB11" s="628"/>
      <c r="DC11" s="628"/>
      <c r="DD11" s="634">
        <v>7920</v>
      </c>
      <c r="DE11" s="626"/>
      <c r="DF11" s="626"/>
      <c r="DG11" s="626"/>
      <c r="DH11" s="626"/>
      <c r="DI11" s="626"/>
      <c r="DJ11" s="626"/>
      <c r="DK11" s="626"/>
      <c r="DL11" s="626"/>
      <c r="DM11" s="626"/>
      <c r="DN11" s="626"/>
      <c r="DO11" s="626"/>
      <c r="DP11" s="627"/>
      <c r="DQ11" s="634">
        <v>67964</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240706</v>
      </c>
      <c r="BH12" s="626"/>
      <c r="BI12" s="626"/>
      <c r="BJ12" s="626"/>
      <c r="BK12" s="626"/>
      <c r="BL12" s="626"/>
      <c r="BM12" s="626"/>
      <c r="BN12" s="627"/>
      <c r="BO12" s="628">
        <v>79</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129158</v>
      </c>
      <c r="CS12" s="626"/>
      <c r="CT12" s="626"/>
      <c r="CU12" s="626"/>
      <c r="CV12" s="626"/>
      <c r="CW12" s="626"/>
      <c r="CX12" s="626"/>
      <c r="CY12" s="627"/>
      <c r="CZ12" s="628">
        <v>5.7</v>
      </c>
      <c r="DA12" s="628"/>
      <c r="DB12" s="628"/>
      <c r="DC12" s="628"/>
      <c r="DD12" s="634">
        <v>24148</v>
      </c>
      <c r="DE12" s="626"/>
      <c r="DF12" s="626"/>
      <c r="DG12" s="626"/>
      <c r="DH12" s="626"/>
      <c r="DI12" s="626"/>
      <c r="DJ12" s="626"/>
      <c r="DK12" s="626"/>
      <c r="DL12" s="626"/>
      <c r="DM12" s="626"/>
      <c r="DN12" s="626"/>
      <c r="DO12" s="626"/>
      <c r="DP12" s="627"/>
      <c r="DQ12" s="634">
        <v>83762</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6800</v>
      </c>
      <c r="S13" s="626"/>
      <c r="T13" s="626"/>
      <c r="U13" s="626"/>
      <c r="V13" s="626"/>
      <c r="W13" s="626"/>
      <c r="X13" s="626"/>
      <c r="Y13" s="627"/>
      <c r="Z13" s="628">
        <v>0.3</v>
      </c>
      <c r="AA13" s="628"/>
      <c r="AB13" s="628"/>
      <c r="AC13" s="628"/>
      <c r="AD13" s="629">
        <v>6800</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237738</v>
      </c>
      <c r="BH13" s="626"/>
      <c r="BI13" s="626"/>
      <c r="BJ13" s="626"/>
      <c r="BK13" s="626"/>
      <c r="BL13" s="626"/>
      <c r="BM13" s="626"/>
      <c r="BN13" s="627"/>
      <c r="BO13" s="628">
        <v>78</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617499</v>
      </c>
      <c r="CS13" s="626"/>
      <c r="CT13" s="626"/>
      <c r="CU13" s="626"/>
      <c r="CV13" s="626"/>
      <c r="CW13" s="626"/>
      <c r="CX13" s="626"/>
      <c r="CY13" s="627"/>
      <c r="CZ13" s="628">
        <v>27.3</v>
      </c>
      <c r="DA13" s="628"/>
      <c r="DB13" s="628"/>
      <c r="DC13" s="628"/>
      <c r="DD13" s="634">
        <v>429118</v>
      </c>
      <c r="DE13" s="626"/>
      <c r="DF13" s="626"/>
      <c r="DG13" s="626"/>
      <c r="DH13" s="626"/>
      <c r="DI13" s="626"/>
      <c r="DJ13" s="626"/>
      <c r="DK13" s="626"/>
      <c r="DL13" s="626"/>
      <c r="DM13" s="626"/>
      <c r="DN13" s="626"/>
      <c r="DO13" s="626"/>
      <c r="DP13" s="627"/>
      <c r="DQ13" s="634">
        <v>316129</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3155</v>
      </c>
      <c r="BH14" s="626"/>
      <c r="BI14" s="626"/>
      <c r="BJ14" s="626"/>
      <c r="BK14" s="626"/>
      <c r="BL14" s="626"/>
      <c r="BM14" s="626"/>
      <c r="BN14" s="627"/>
      <c r="BO14" s="628">
        <v>1</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155665</v>
      </c>
      <c r="CS14" s="626"/>
      <c r="CT14" s="626"/>
      <c r="CU14" s="626"/>
      <c r="CV14" s="626"/>
      <c r="CW14" s="626"/>
      <c r="CX14" s="626"/>
      <c r="CY14" s="627"/>
      <c r="CZ14" s="628">
        <v>6.9</v>
      </c>
      <c r="DA14" s="628"/>
      <c r="DB14" s="628"/>
      <c r="DC14" s="628"/>
      <c r="DD14" s="634">
        <v>1188</v>
      </c>
      <c r="DE14" s="626"/>
      <c r="DF14" s="626"/>
      <c r="DG14" s="626"/>
      <c r="DH14" s="626"/>
      <c r="DI14" s="626"/>
      <c r="DJ14" s="626"/>
      <c r="DK14" s="626"/>
      <c r="DL14" s="626"/>
      <c r="DM14" s="626"/>
      <c r="DN14" s="626"/>
      <c r="DO14" s="626"/>
      <c r="DP14" s="627"/>
      <c r="DQ14" s="634">
        <v>151255</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88</v>
      </c>
      <c r="S15" s="626"/>
      <c r="T15" s="626"/>
      <c r="U15" s="626"/>
      <c r="V15" s="626"/>
      <c r="W15" s="626"/>
      <c r="X15" s="626"/>
      <c r="Y15" s="627"/>
      <c r="Z15" s="628">
        <v>0</v>
      </c>
      <c r="AA15" s="628"/>
      <c r="AB15" s="628"/>
      <c r="AC15" s="628"/>
      <c r="AD15" s="629">
        <v>88</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5881</v>
      </c>
      <c r="BH15" s="626"/>
      <c r="BI15" s="626"/>
      <c r="BJ15" s="626"/>
      <c r="BK15" s="626"/>
      <c r="BL15" s="626"/>
      <c r="BM15" s="626"/>
      <c r="BN15" s="627"/>
      <c r="BO15" s="628">
        <v>1.9</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175053</v>
      </c>
      <c r="CS15" s="626"/>
      <c r="CT15" s="626"/>
      <c r="CU15" s="626"/>
      <c r="CV15" s="626"/>
      <c r="CW15" s="626"/>
      <c r="CX15" s="626"/>
      <c r="CY15" s="627"/>
      <c r="CZ15" s="628">
        <v>7.7</v>
      </c>
      <c r="DA15" s="628"/>
      <c r="DB15" s="628"/>
      <c r="DC15" s="628"/>
      <c r="DD15" s="634">
        <v>16189</v>
      </c>
      <c r="DE15" s="626"/>
      <c r="DF15" s="626"/>
      <c r="DG15" s="626"/>
      <c r="DH15" s="626"/>
      <c r="DI15" s="626"/>
      <c r="DJ15" s="626"/>
      <c r="DK15" s="626"/>
      <c r="DL15" s="626"/>
      <c r="DM15" s="626"/>
      <c r="DN15" s="626"/>
      <c r="DO15" s="626"/>
      <c r="DP15" s="627"/>
      <c r="DQ15" s="634">
        <v>157636</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1106226</v>
      </c>
      <c r="S16" s="626"/>
      <c r="T16" s="626"/>
      <c r="U16" s="626"/>
      <c r="V16" s="626"/>
      <c r="W16" s="626"/>
      <c r="X16" s="626"/>
      <c r="Y16" s="627"/>
      <c r="Z16" s="628">
        <v>46.6</v>
      </c>
      <c r="AA16" s="628"/>
      <c r="AB16" s="628"/>
      <c r="AC16" s="628"/>
      <c r="AD16" s="629">
        <v>1000350</v>
      </c>
      <c r="AE16" s="629"/>
      <c r="AF16" s="629"/>
      <c r="AG16" s="629"/>
      <c r="AH16" s="629"/>
      <c r="AI16" s="629"/>
      <c r="AJ16" s="629"/>
      <c r="AK16" s="629"/>
      <c r="AL16" s="630">
        <v>72.7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223</v>
      </c>
      <c r="CS16" s="626"/>
      <c r="CT16" s="626"/>
      <c r="CU16" s="626"/>
      <c r="CV16" s="626"/>
      <c r="CW16" s="626"/>
      <c r="CX16" s="626"/>
      <c r="CY16" s="627"/>
      <c r="CZ16" s="628" t="s">
        <v>223</v>
      </c>
      <c r="DA16" s="628"/>
      <c r="DB16" s="628"/>
      <c r="DC16" s="628"/>
      <c r="DD16" s="634" t="s">
        <v>223</v>
      </c>
      <c r="DE16" s="626"/>
      <c r="DF16" s="626"/>
      <c r="DG16" s="626"/>
      <c r="DH16" s="626"/>
      <c r="DI16" s="626"/>
      <c r="DJ16" s="626"/>
      <c r="DK16" s="626"/>
      <c r="DL16" s="626"/>
      <c r="DM16" s="626"/>
      <c r="DN16" s="626"/>
      <c r="DO16" s="626"/>
      <c r="DP16" s="627"/>
      <c r="DQ16" s="634" t="s">
        <v>223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1000350</v>
      </c>
      <c r="S17" s="626"/>
      <c r="T17" s="626"/>
      <c r="U17" s="626"/>
      <c r="V17" s="626"/>
      <c r="W17" s="626"/>
      <c r="X17" s="626"/>
      <c r="Y17" s="627"/>
      <c r="Z17" s="628">
        <v>42.2</v>
      </c>
      <c r="AA17" s="628"/>
      <c r="AB17" s="628"/>
      <c r="AC17" s="628"/>
      <c r="AD17" s="629">
        <v>1000350</v>
      </c>
      <c r="AE17" s="629"/>
      <c r="AF17" s="629"/>
      <c r="AG17" s="629"/>
      <c r="AH17" s="629"/>
      <c r="AI17" s="629"/>
      <c r="AJ17" s="629"/>
      <c r="AK17" s="629"/>
      <c r="AL17" s="630">
        <v>72.7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203075</v>
      </c>
      <c r="CS17" s="626"/>
      <c r="CT17" s="626"/>
      <c r="CU17" s="626"/>
      <c r="CV17" s="626"/>
      <c r="CW17" s="626"/>
      <c r="CX17" s="626"/>
      <c r="CY17" s="627"/>
      <c r="CZ17" s="628">
        <v>9</v>
      </c>
      <c r="DA17" s="628"/>
      <c r="DB17" s="628"/>
      <c r="DC17" s="628"/>
      <c r="DD17" s="634" t="s">
        <v>223</v>
      </c>
      <c r="DE17" s="626"/>
      <c r="DF17" s="626"/>
      <c r="DG17" s="626"/>
      <c r="DH17" s="626"/>
      <c r="DI17" s="626"/>
      <c r="DJ17" s="626"/>
      <c r="DK17" s="626"/>
      <c r="DL17" s="626"/>
      <c r="DM17" s="626"/>
      <c r="DN17" s="626"/>
      <c r="DO17" s="626"/>
      <c r="DP17" s="627"/>
      <c r="DQ17" s="634">
        <v>197196</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105876</v>
      </c>
      <c r="S18" s="626"/>
      <c r="T18" s="626"/>
      <c r="U18" s="626"/>
      <c r="V18" s="626"/>
      <c r="W18" s="626"/>
      <c r="X18" s="626"/>
      <c r="Y18" s="627"/>
      <c r="Z18" s="628">
        <v>4.5</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8304</v>
      </c>
      <c r="BH19" s="626"/>
      <c r="BI19" s="626"/>
      <c r="BJ19" s="626"/>
      <c r="BK19" s="626"/>
      <c r="BL19" s="626"/>
      <c r="BM19" s="626"/>
      <c r="BN19" s="627"/>
      <c r="BO19" s="628">
        <v>2.7</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1481508</v>
      </c>
      <c r="S20" s="626"/>
      <c r="T20" s="626"/>
      <c r="U20" s="626"/>
      <c r="V20" s="626"/>
      <c r="W20" s="626"/>
      <c r="X20" s="626"/>
      <c r="Y20" s="627"/>
      <c r="Z20" s="628">
        <v>62.5</v>
      </c>
      <c r="AA20" s="628"/>
      <c r="AB20" s="628"/>
      <c r="AC20" s="628"/>
      <c r="AD20" s="629">
        <v>1375632</v>
      </c>
      <c r="AE20" s="629"/>
      <c r="AF20" s="629"/>
      <c r="AG20" s="629"/>
      <c r="AH20" s="629"/>
      <c r="AI20" s="629"/>
      <c r="AJ20" s="629"/>
      <c r="AK20" s="629"/>
      <c r="AL20" s="630">
        <v>100</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8304</v>
      </c>
      <c r="BH20" s="626"/>
      <c r="BI20" s="626"/>
      <c r="BJ20" s="626"/>
      <c r="BK20" s="626"/>
      <c r="BL20" s="626"/>
      <c r="BM20" s="626"/>
      <c r="BN20" s="627"/>
      <c r="BO20" s="628">
        <v>2.7</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2261736</v>
      </c>
      <c r="CS20" s="626"/>
      <c r="CT20" s="626"/>
      <c r="CU20" s="626"/>
      <c r="CV20" s="626"/>
      <c r="CW20" s="626"/>
      <c r="CX20" s="626"/>
      <c r="CY20" s="627"/>
      <c r="CZ20" s="628">
        <v>100</v>
      </c>
      <c r="DA20" s="628"/>
      <c r="DB20" s="628"/>
      <c r="DC20" s="628"/>
      <c r="DD20" s="634">
        <v>550221</v>
      </c>
      <c r="DE20" s="626"/>
      <c r="DF20" s="626"/>
      <c r="DG20" s="626"/>
      <c r="DH20" s="626"/>
      <c r="DI20" s="626"/>
      <c r="DJ20" s="626"/>
      <c r="DK20" s="626"/>
      <c r="DL20" s="626"/>
      <c r="DM20" s="626"/>
      <c r="DN20" s="626"/>
      <c r="DO20" s="626"/>
      <c r="DP20" s="627"/>
      <c r="DQ20" s="634">
        <v>1661015</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t="s">
        <v>223</v>
      </c>
      <c r="S21" s="626"/>
      <c r="T21" s="626"/>
      <c r="U21" s="626"/>
      <c r="V21" s="626"/>
      <c r="W21" s="626"/>
      <c r="X21" s="626"/>
      <c r="Y21" s="627"/>
      <c r="Z21" s="628" t="s">
        <v>223</v>
      </c>
      <c r="AA21" s="628"/>
      <c r="AB21" s="628"/>
      <c r="AC21" s="628"/>
      <c r="AD21" s="629" t="s">
        <v>223</v>
      </c>
      <c r="AE21" s="629"/>
      <c r="AF21" s="629"/>
      <c r="AG21" s="629"/>
      <c r="AH21" s="629"/>
      <c r="AI21" s="629"/>
      <c r="AJ21" s="629"/>
      <c r="AK21" s="629"/>
      <c r="AL21" s="630" t="s">
        <v>223</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8304</v>
      </c>
      <c r="BH21" s="626"/>
      <c r="BI21" s="626"/>
      <c r="BJ21" s="626"/>
      <c r="BK21" s="626"/>
      <c r="BL21" s="626"/>
      <c r="BM21" s="626"/>
      <c r="BN21" s="627"/>
      <c r="BO21" s="628">
        <v>2.7</v>
      </c>
      <c r="BP21" s="628"/>
      <c r="BQ21" s="628"/>
      <c r="BR21" s="628"/>
      <c r="BS21" s="634" t="s">
        <v>223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6313</v>
      </c>
      <c r="S22" s="626"/>
      <c r="T22" s="626"/>
      <c r="U22" s="626"/>
      <c r="V22" s="626"/>
      <c r="W22" s="626"/>
      <c r="X22" s="626"/>
      <c r="Y22" s="627"/>
      <c r="Z22" s="628">
        <v>0.3</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26873</v>
      </c>
      <c r="S23" s="626"/>
      <c r="T23" s="626"/>
      <c r="U23" s="626"/>
      <c r="V23" s="626"/>
      <c r="W23" s="626"/>
      <c r="X23" s="626"/>
      <c r="Y23" s="627"/>
      <c r="Z23" s="628">
        <v>1.1000000000000001</v>
      </c>
      <c r="AA23" s="628"/>
      <c r="AB23" s="628"/>
      <c r="AC23" s="628"/>
      <c r="AD23" s="629" t="s">
        <v>223</v>
      </c>
      <c r="AE23" s="629"/>
      <c r="AF23" s="629"/>
      <c r="AG23" s="629"/>
      <c r="AH23" s="629"/>
      <c r="AI23" s="629"/>
      <c r="AJ23" s="629"/>
      <c r="AK23" s="629"/>
      <c r="AL23" s="630" t="s">
        <v>223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3390</v>
      </c>
      <c r="S24" s="626"/>
      <c r="T24" s="626"/>
      <c r="U24" s="626"/>
      <c r="V24" s="626"/>
      <c r="W24" s="626"/>
      <c r="X24" s="626"/>
      <c r="Y24" s="627"/>
      <c r="Z24" s="628">
        <v>0.1</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626005</v>
      </c>
      <c r="CS24" s="615"/>
      <c r="CT24" s="615"/>
      <c r="CU24" s="615"/>
      <c r="CV24" s="615"/>
      <c r="CW24" s="615"/>
      <c r="CX24" s="615"/>
      <c r="CY24" s="616"/>
      <c r="CZ24" s="654">
        <v>27.7</v>
      </c>
      <c r="DA24" s="655"/>
      <c r="DB24" s="655"/>
      <c r="DC24" s="656"/>
      <c r="DD24" s="653">
        <v>542257</v>
      </c>
      <c r="DE24" s="615"/>
      <c r="DF24" s="615"/>
      <c r="DG24" s="615"/>
      <c r="DH24" s="615"/>
      <c r="DI24" s="615"/>
      <c r="DJ24" s="615"/>
      <c r="DK24" s="616"/>
      <c r="DL24" s="653">
        <v>539671</v>
      </c>
      <c r="DM24" s="615"/>
      <c r="DN24" s="615"/>
      <c r="DO24" s="615"/>
      <c r="DP24" s="615"/>
      <c r="DQ24" s="615"/>
      <c r="DR24" s="615"/>
      <c r="DS24" s="615"/>
      <c r="DT24" s="615"/>
      <c r="DU24" s="615"/>
      <c r="DV24" s="616"/>
      <c r="DW24" s="619">
        <v>37.700000000000003</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177827</v>
      </c>
      <c r="S25" s="626"/>
      <c r="T25" s="626"/>
      <c r="U25" s="626"/>
      <c r="V25" s="626"/>
      <c r="W25" s="626"/>
      <c r="X25" s="626"/>
      <c r="Y25" s="627"/>
      <c r="Z25" s="628">
        <v>7.5</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351567</v>
      </c>
      <c r="CS25" s="645"/>
      <c r="CT25" s="645"/>
      <c r="CU25" s="645"/>
      <c r="CV25" s="645"/>
      <c r="CW25" s="645"/>
      <c r="CX25" s="645"/>
      <c r="CY25" s="646"/>
      <c r="CZ25" s="659">
        <v>15.5</v>
      </c>
      <c r="DA25" s="660"/>
      <c r="DB25" s="660"/>
      <c r="DC25" s="661"/>
      <c r="DD25" s="634">
        <v>318319</v>
      </c>
      <c r="DE25" s="645"/>
      <c r="DF25" s="645"/>
      <c r="DG25" s="645"/>
      <c r="DH25" s="645"/>
      <c r="DI25" s="645"/>
      <c r="DJ25" s="645"/>
      <c r="DK25" s="646"/>
      <c r="DL25" s="634">
        <v>318048</v>
      </c>
      <c r="DM25" s="645"/>
      <c r="DN25" s="645"/>
      <c r="DO25" s="645"/>
      <c r="DP25" s="645"/>
      <c r="DQ25" s="645"/>
      <c r="DR25" s="645"/>
      <c r="DS25" s="645"/>
      <c r="DT25" s="645"/>
      <c r="DU25" s="645"/>
      <c r="DV25" s="646"/>
      <c r="DW25" s="630">
        <v>22.2</v>
      </c>
      <c r="DX25" s="657"/>
      <c r="DY25" s="657"/>
      <c r="DZ25" s="657"/>
      <c r="EA25" s="657"/>
      <c r="EB25" s="657"/>
      <c r="EC25" s="658"/>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184839</v>
      </c>
      <c r="CS26" s="626"/>
      <c r="CT26" s="626"/>
      <c r="CU26" s="626"/>
      <c r="CV26" s="626"/>
      <c r="CW26" s="626"/>
      <c r="CX26" s="626"/>
      <c r="CY26" s="627"/>
      <c r="CZ26" s="659">
        <v>8.1999999999999993</v>
      </c>
      <c r="DA26" s="660"/>
      <c r="DB26" s="660"/>
      <c r="DC26" s="661"/>
      <c r="DD26" s="634">
        <v>161325</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7"/>
      <c r="DY26" s="657"/>
      <c r="DZ26" s="657"/>
      <c r="EA26" s="657"/>
      <c r="EB26" s="657"/>
      <c r="EC26" s="658"/>
    </row>
    <row r="27" spans="2:133" ht="11.25" customHeight="1" x14ac:dyDescent="0.15">
      <c r="B27" s="622" t="s">
        <v>282</v>
      </c>
      <c r="C27" s="623"/>
      <c r="D27" s="623"/>
      <c r="E27" s="623"/>
      <c r="F27" s="623"/>
      <c r="G27" s="623"/>
      <c r="H27" s="623"/>
      <c r="I27" s="623"/>
      <c r="J27" s="623"/>
      <c r="K27" s="623"/>
      <c r="L27" s="623"/>
      <c r="M27" s="623"/>
      <c r="N27" s="623"/>
      <c r="O27" s="623"/>
      <c r="P27" s="623"/>
      <c r="Q27" s="624"/>
      <c r="R27" s="625">
        <v>56814</v>
      </c>
      <c r="S27" s="626"/>
      <c r="T27" s="626"/>
      <c r="U27" s="626"/>
      <c r="V27" s="626"/>
      <c r="W27" s="626"/>
      <c r="X27" s="626"/>
      <c r="Y27" s="627"/>
      <c r="Z27" s="628">
        <v>2.4</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304849</v>
      </c>
      <c r="BH27" s="626"/>
      <c r="BI27" s="626"/>
      <c r="BJ27" s="626"/>
      <c r="BK27" s="626"/>
      <c r="BL27" s="626"/>
      <c r="BM27" s="626"/>
      <c r="BN27" s="627"/>
      <c r="BO27" s="628">
        <v>100</v>
      </c>
      <c r="BP27" s="628"/>
      <c r="BQ27" s="628"/>
      <c r="BR27" s="628"/>
      <c r="BS27" s="634">
        <v>389</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71363</v>
      </c>
      <c r="CS27" s="645"/>
      <c r="CT27" s="645"/>
      <c r="CU27" s="645"/>
      <c r="CV27" s="645"/>
      <c r="CW27" s="645"/>
      <c r="CX27" s="645"/>
      <c r="CY27" s="646"/>
      <c r="CZ27" s="659">
        <v>3.2</v>
      </c>
      <c r="DA27" s="660"/>
      <c r="DB27" s="660"/>
      <c r="DC27" s="661"/>
      <c r="DD27" s="634">
        <v>26742</v>
      </c>
      <c r="DE27" s="645"/>
      <c r="DF27" s="645"/>
      <c r="DG27" s="645"/>
      <c r="DH27" s="645"/>
      <c r="DI27" s="645"/>
      <c r="DJ27" s="645"/>
      <c r="DK27" s="646"/>
      <c r="DL27" s="634">
        <v>24427</v>
      </c>
      <c r="DM27" s="645"/>
      <c r="DN27" s="645"/>
      <c r="DO27" s="645"/>
      <c r="DP27" s="645"/>
      <c r="DQ27" s="645"/>
      <c r="DR27" s="645"/>
      <c r="DS27" s="645"/>
      <c r="DT27" s="645"/>
      <c r="DU27" s="645"/>
      <c r="DV27" s="646"/>
      <c r="DW27" s="630">
        <v>1.7</v>
      </c>
      <c r="DX27" s="657"/>
      <c r="DY27" s="657"/>
      <c r="DZ27" s="657"/>
      <c r="EA27" s="657"/>
      <c r="EB27" s="657"/>
      <c r="EC27" s="658"/>
    </row>
    <row r="28" spans="2:133" ht="11.25" customHeight="1" x14ac:dyDescent="0.15">
      <c r="B28" s="622" t="s">
        <v>285</v>
      </c>
      <c r="C28" s="623"/>
      <c r="D28" s="623"/>
      <c r="E28" s="623"/>
      <c r="F28" s="623"/>
      <c r="G28" s="623"/>
      <c r="H28" s="623"/>
      <c r="I28" s="623"/>
      <c r="J28" s="623"/>
      <c r="K28" s="623"/>
      <c r="L28" s="623"/>
      <c r="M28" s="623"/>
      <c r="N28" s="623"/>
      <c r="O28" s="623"/>
      <c r="P28" s="623"/>
      <c r="Q28" s="624"/>
      <c r="R28" s="625">
        <v>11727</v>
      </c>
      <c r="S28" s="626"/>
      <c r="T28" s="626"/>
      <c r="U28" s="626"/>
      <c r="V28" s="626"/>
      <c r="W28" s="626"/>
      <c r="X28" s="626"/>
      <c r="Y28" s="627"/>
      <c r="Z28" s="628">
        <v>0.5</v>
      </c>
      <c r="AA28" s="628"/>
      <c r="AB28" s="628"/>
      <c r="AC28" s="628"/>
      <c r="AD28" s="629" t="s">
        <v>223</v>
      </c>
      <c r="AE28" s="629"/>
      <c r="AF28" s="629"/>
      <c r="AG28" s="629"/>
      <c r="AH28" s="629"/>
      <c r="AI28" s="629"/>
      <c r="AJ28" s="629"/>
      <c r="AK28" s="629"/>
      <c r="AL28" s="630" t="s">
        <v>223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203075</v>
      </c>
      <c r="CS28" s="626"/>
      <c r="CT28" s="626"/>
      <c r="CU28" s="626"/>
      <c r="CV28" s="626"/>
      <c r="CW28" s="626"/>
      <c r="CX28" s="626"/>
      <c r="CY28" s="627"/>
      <c r="CZ28" s="659">
        <v>9</v>
      </c>
      <c r="DA28" s="660"/>
      <c r="DB28" s="660"/>
      <c r="DC28" s="661"/>
      <c r="DD28" s="634">
        <v>197196</v>
      </c>
      <c r="DE28" s="626"/>
      <c r="DF28" s="626"/>
      <c r="DG28" s="626"/>
      <c r="DH28" s="626"/>
      <c r="DI28" s="626"/>
      <c r="DJ28" s="626"/>
      <c r="DK28" s="627"/>
      <c r="DL28" s="634">
        <v>197196</v>
      </c>
      <c r="DM28" s="626"/>
      <c r="DN28" s="626"/>
      <c r="DO28" s="626"/>
      <c r="DP28" s="626"/>
      <c r="DQ28" s="626"/>
      <c r="DR28" s="626"/>
      <c r="DS28" s="626"/>
      <c r="DT28" s="626"/>
      <c r="DU28" s="626"/>
      <c r="DV28" s="627"/>
      <c r="DW28" s="630">
        <v>13.8</v>
      </c>
      <c r="DX28" s="657"/>
      <c r="DY28" s="657"/>
      <c r="DZ28" s="657"/>
      <c r="EA28" s="657"/>
      <c r="EB28" s="657"/>
      <c r="EC28" s="658"/>
    </row>
    <row r="29" spans="2:133" ht="11.25" customHeight="1" x14ac:dyDescent="0.15">
      <c r="B29" s="622" t="s">
        <v>287</v>
      </c>
      <c r="C29" s="623"/>
      <c r="D29" s="623"/>
      <c r="E29" s="623"/>
      <c r="F29" s="623"/>
      <c r="G29" s="623"/>
      <c r="H29" s="623"/>
      <c r="I29" s="623"/>
      <c r="J29" s="623"/>
      <c r="K29" s="623"/>
      <c r="L29" s="623"/>
      <c r="M29" s="623"/>
      <c r="N29" s="623"/>
      <c r="O29" s="623"/>
      <c r="P29" s="623"/>
      <c r="Q29" s="624"/>
      <c r="R29" s="625">
        <v>57517</v>
      </c>
      <c r="S29" s="626"/>
      <c r="T29" s="626"/>
      <c r="U29" s="626"/>
      <c r="V29" s="626"/>
      <c r="W29" s="626"/>
      <c r="X29" s="626"/>
      <c r="Y29" s="627"/>
      <c r="Z29" s="628">
        <v>2.4</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203075</v>
      </c>
      <c r="CS29" s="645"/>
      <c r="CT29" s="645"/>
      <c r="CU29" s="645"/>
      <c r="CV29" s="645"/>
      <c r="CW29" s="645"/>
      <c r="CX29" s="645"/>
      <c r="CY29" s="646"/>
      <c r="CZ29" s="659">
        <v>9</v>
      </c>
      <c r="DA29" s="660"/>
      <c r="DB29" s="660"/>
      <c r="DC29" s="661"/>
      <c r="DD29" s="634">
        <v>197196</v>
      </c>
      <c r="DE29" s="645"/>
      <c r="DF29" s="645"/>
      <c r="DG29" s="645"/>
      <c r="DH29" s="645"/>
      <c r="DI29" s="645"/>
      <c r="DJ29" s="645"/>
      <c r="DK29" s="646"/>
      <c r="DL29" s="634">
        <v>197196</v>
      </c>
      <c r="DM29" s="645"/>
      <c r="DN29" s="645"/>
      <c r="DO29" s="645"/>
      <c r="DP29" s="645"/>
      <c r="DQ29" s="645"/>
      <c r="DR29" s="645"/>
      <c r="DS29" s="645"/>
      <c r="DT29" s="645"/>
      <c r="DU29" s="645"/>
      <c r="DV29" s="646"/>
      <c r="DW29" s="630">
        <v>13.8</v>
      </c>
      <c r="DX29" s="657"/>
      <c r="DY29" s="657"/>
      <c r="DZ29" s="657"/>
      <c r="EA29" s="657"/>
      <c r="EB29" s="657"/>
      <c r="EC29" s="658"/>
    </row>
    <row r="30" spans="2:133" ht="11.25" customHeight="1" x14ac:dyDescent="0.15">
      <c r="B30" s="622" t="s">
        <v>291</v>
      </c>
      <c r="C30" s="623"/>
      <c r="D30" s="623"/>
      <c r="E30" s="623"/>
      <c r="F30" s="623"/>
      <c r="G30" s="623"/>
      <c r="H30" s="623"/>
      <c r="I30" s="623"/>
      <c r="J30" s="623"/>
      <c r="K30" s="623"/>
      <c r="L30" s="623"/>
      <c r="M30" s="623"/>
      <c r="N30" s="623"/>
      <c r="O30" s="623"/>
      <c r="P30" s="623"/>
      <c r="Q30" s="624"/>
      <c r="R30" s="625">
        <v>4606</v>
      </c>
      <c r="S30" s="626"/>
      <c r="T30" s="626"/>
      <c r="U30" s="626"/>
      <c r="V30" s="626"/>
      <c r="W30" s="626"/>
      <c r="X30" s="626"/>
      <c r="Y30" s="627"/>
      <c r="Z30" s="628">
        <v>0.2</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93.6</v>
      </c>
      <c r="BH30" s="684"/>
      <c r="BI30" s="684"/>
      <c r="BJ30" s="684"/>
      <c r="BK30" s="684"/>
      <c r="BL30" s="684"/>
      <c r="BM30" s="620">
        <v>92.6</v>
      </c>
      <c r="BN30" s="684"/>
      <c r="BO30" s="684"/>
      <c r="BP30" s="684"/>
      <c r="BQ30" s="685"/>
      <c r="BR30" s="683">
        <v>91.3</v>
      </c>
      <c r="BS30" s="684"/>
      <c r="BT30" s="684"/>
      <c r="BU30" s="684"/>
      <c r="BV30" s="684"/>
      <c r="BW30" s="684"/>
      <c r="BX30" s="620">
        <v>84.9</v>
      </c>
      <c r="BY30" s="684"/>
      <c r="BZ30" s="684"/>
      <c r="CA30" s="684"/>
      <c r="CB30" s="685"/>
      <c r="CD30" s="688"/>
      <c r="CE30" s="689"/>
      <c r="CF30" s="639" t="s">
        <v>294</v>
      </c>
      <c r="CG30" s="640"/>
      <c r="CH30" s="640"/>
      <c r="CI30" s="640"/>
      <c r="CJ30" s="640"/>
      <c r="CK30" s="640"/>
      <c r="CL30" s="640"/>
      <c r="CM30" s="640"/>
      <c r="CN30" s="640"/>
      <c r="CO30" s="640"/>
      <c r="CP30" s="640"/>
      <c r="CQ30" s="641"/>
      <c r="CR30" s="625">
        <v>184046</v>
      </c>
      <c r="CS30" s="626"/>
      <c r="CT30" s="626"/>
      <c r="CU30" s="626"/>
      <c r="CV30" s="626"/>
      <c r="CW30" s="626"/>
      <c r="CX30" s="626"/>
      <c r="CY30" s="627"/>
      <c r="CZ30" s="659">
        <v>8.1</v>
      </c>
      <c r="DA30" s="660"/>
      <c r="DB30" s="660"/>
      <c r="DC30" s="661"/>
      <c r="DD30" s="634">
        <v>179759</v>
      </c>
      <c r="DE30" s="626"/>
      <c r="DF30" s="626"/>
      <c r="DG30" s="626"/>
      <c r="DH30" s="626"/>
      <c r="DI30" s="626"/>
      <c r="DJ30" s="626"/>
      <c r="DK30" s="627"/>
      <c r="DL30" s="634">
        <v>179759</v>
      </c>
      <c r="DM30" s="626"/>
      <c r="DN30" s="626"/>
      <c r="DO30" s="626"/>
      <c r="DP30" s="626"/>
      <c r="DQ30" s="626"/>
      <c r="DR30" s="626"/>
      <c r="DS30" s="626"/>
      <c r="DT30" s="626"/>
      <c r="DU30" s="626"/>
      <c r="DV30" s="627"/>
      <c r="DW30" s="630">
        <v>12.6</v>
      </c>
      <c r="DX30" s="657"/>
      <c r="DY30" s="657"/>
      <c r="DZ30" s="657"/>
      <c r="EA30" s="657"/>
      <c r="EB30" s="657"/>
      <c r="EC30" s="658"/>
    </row>
    <row r="31" spans="2:133" ht="11.25" customHeight="1" x14ac:dyDescent="0.15">
      <c r="B31" s="622" t="s">
        <v>295</v>
      </c>
      <c r="C31" s="623"/>
      <c r="D31" s="623"/>
      <c r="E31" s="623"/>
      <c r="F31" s="623"/>
      <c r="G31" s="623"/>
      <c r="H31" s="623"/>
      <c r="I31" s="623"/>
      <c r="J31" s="623"/>
      <c r="K31" s="623"/>
      <c r="L31" s="623"/>
      <c r="M31" s="623"/>
      <c r="N31" s="623"/>
      <c r="O31" s="623"/>
      <c r="P31" s="623"/>
      <c r="Q31" s="624"/>
      <c r="R31" s="625">
        <v>196050</v>
      </c>
      <c r="S31" s="626"/>
      <c r="T31" s="626"/>
      <c r="U31" s="626"/>
      <c r="V31" s="626"/>
      <c r="W31" s="626"/>
      <c r="X31" s="626"/>
      <c r="Y31" s="627"/>
      <c r="Z31" s="628">
        <v>8.3000000000000007</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97.9</v>
      </c>
      <c r="BH31" s="645"/>
      <c r="BI31" s="645"/>
      <c r="BJ31" s="645"/>
      <c r="BK31" s="645"/>
      <c r="BL31" s="645"/>
      <c r="BM31" s="631">
        <v>89.4</v>
      </c>
      <c r="BN31" s="681"/>
      <c r="BO31" s="681"/>
      <c r="BP31" s="681"/>
      <c r="BQ31" s="682"/>
      <c r="BR31" s="680">
        <v>97.6</v>
      </c>
      <c r="BS31" s="645"/>
      <c r="BT31" s="645"/>
      <c r="BU31" s="645"/>
      <c r="BV31" s="645"/>
      <c r="BW31" s="645"/>
      <c r="BX31" s="631">
        <v>89.7</v>
      </c>
      <c r="BY31" s="681"/>
      <c r="BZ31" s="681"/>
      <c r="CA31" s="681"/>
      <c r="CB31" s="682"/>
      <c r="CD31" s="688"/>
      <c r="CE31" s="689"/>
      <c r="CF31" s="639" t="s">
        <v>298</v>
      </c>
      <c r="CG31" s="640"/>
      <c r="CH31" s="640"/>
      <c r="CI31" s="640"/>
      <c r="CJ31" s="640"/>
      <c r="CK31" s="640"/>
      <c r="CL31" s="640"/>
      <c r="CM31" s="640"/>
      <c r="CN31" s="640"/>
      <c r="CO31" s="640"/>
      <c r="CP31" s="640"/>
      <c r="CQ31" s="641"/>
      <c r="CR31" s="625">
        <v>19029</v>
      </c>
      <c r="CS31" s="645"/>
      <c r="CT31" s="645"/>
      <c r="CU31" s="645"/>
      <c r="CV31" s="645"/>
      <c r="CW31" s="645"/>
      <c r="CX31" s="645"/>
      <c r="CY31" s="646"/>
      <c r="CZ31" s="659">
        <v>0.8</v>
      </c>
      <c r="DA31" s="660"/>
      <c r="DB31" s="660"/>
      <c r="DC31" s="661"/>
      <c r="DD31" s="634">
        <v>17437</v>
      </c>
      <c r="DE31" s="645"/>
      <c r="DF31" s="645"/>
      <c r="DG31" s="645"/>
      <c r="DH31" s="645"/>
      <c r="DI31" s="645"/>
      <c r="DJ31" s="645"/>
      <c r="DK31" s="646"/>
      <c r="DL31" s="634">
        <v>17437</v>
      </c>
      <c r="DM31" s="645"/>
      <c r="DN31" s="645"/>
      <c r="DO31" s="645"/>
      <c r="DP31" s="645"/>
      <c r="DQ31" s="645"/>
      <c r="DR31" s="645"/>
      <c r="DS31" s="645"/>
      <c r="DT31" s="645"/>
      <c r="DU31" s="645"/>
      <c r="DV31" s="646"/>
      <c r="DW31" s="630">
        <v>1.2</v>
      </c>
      <c r="DX31" s="657"/>
      <c r="DY31" s="657"/>
      <c r="DZ31" s="657"/>
      <c r="EA31" s="657"/>
      <c r="EB31" s="657"/>
      <c r="EC31" s="658"/>
    </row>
    <row r="32" spans="2:133" ht="11.25" customHeight="1" x14ac:dyDescent="0.15">
      <c r="B32" s="622" t="s">
        <v>299</v>
      </c>
      <c r="C32" s="623"/>
      <c r="D32" s="623"/>
      <c r="E32" s="623"/>
      <c r="F32" s="623"/>
      <c r="G32" s="623"/>
      <c r="H32" s="623"/>
      <c r="I32" s="623"/>
      <c r="J32" s="623"/>
      <c r="K32" s="623"/>
      <c r="L32" s="623"/>
      <c r="M32" s="623"/>
      <c r="N32" s="623"/>
      <c r="O32" s="623"/>
      <c r="P32" s="623"/>
      <c r="Q32" s="624"/>
      <c r="R32" s="625">
        <v>54636</v>
      </c>
      <c r="S32" s="626"/>
      <c r="T32" s="626"/>
      <c r="U32" s="626"/>
      <c r="V32" s="626"/>
      <c r="W32" s="626"/>
      <c r="X32" s="626"/>
      <c r="Y32" s="627"/>
      <c r="Z32" s="628">
        <v>2.2999999999999998</v>
      </c>
      <c r="AA32" s="628"/>
      <c r="AB32" s="628"/>
      <c r="AC32" s="628"/>
      <c r="AD32" s="629">
        <v>1</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92.1</v>
      </c>
      <c r="BH32" s="693"/>
      <c r="BI32" s="693"/>
      <c r="BJ32" s="693"/>
      <c r="BK32" s="693"/>
      <c r="BL32" s="693"/>
      <c r="BM32" s="694">
        <v>92.8</v>
      </c>
      <c r="BN32" s="693"/>
      <c r="BO32" s="693"/>
      <c r="BP32" s="693"/>
      <c r="BQ32" s="695"/>
      <c r="BR32" s="692">
        <v>89.1</v>
      </c>
      <c r="BS32" s="693"/>
      <c r="BT32" s="693"/>
      <c r="BU32" s="693"/>
      <c r="BV32" s="693"/>
      <c r="BW32" s="693"/>
      <c r="BX32" s="694">
        <v>82.7</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7"/>
      <c r="DY32" s="657"/>
      <c r="DZ32" s="657"/>
      <c r="EA32" s="657"/>
      <c r="EB32" s="657"/>
      <c r="EC32" s="658"/>
    </row>
    <row r="33" spans="2:133" ht="11.25" customHeight="1" x14ac:dyDescent="0.15">
      <c r="B33" s="622" t="s">
        <v>302</v>
      </c>
      <c r="C33" s="623"/>
      <c r="D33" s="623"/>
      <c r="E33" s="623"/>
      <c r="F33" s="623"/>
      <c r="G33" s="623"/>
      <c r="H33" s="623"/>
      <c r="I33" s="623"/>
      <c r="J33" s="623"/>
      <c r="K33" s="623"/>
      <c r="L33" s="623"/>
      <c r="M33" s="623"/>
      <c r="N33" s="623"/>
      <c r="O33" s="623"/>
      <c r="P33" s="623"/>
      <c r="Q33" s="624"/>
      <c r="R33" s="625">
        <v>294317</v>
      </c>
      <c r="S33" s="626"/>
      <c r="T33" s="626"/>
      <c r="U33" s="626"/>
      <c r="V33" s="626"/>
      <c r="W33" s="626"/>
      <c r="X33" s="626"/>
      <c r="Y33" s="627"/>
      <c r="Z33" s="628">
        <v>12.4</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1085510</v>
      </c>
      <c r="CS33" s="645"/>
      <c r="CT33" s="645"/>
      <c r="CU33" s="645"/>
      <c r="CV33" s="645"/>
      <c r="CW33" s="645"/>
      <c r="CX33" s="645"/>
      <c r="CY33" s="646"/>
      <c r="CZ33" s="659">
        <v>48</v>
      </c>
      <c r="DA33" s="660"/>
      <c r="DB33" s="660"/>
      <c r="DC33" s="661"/>
      <c r="DD33" s="634">
        <v>916767</v>
      </c>
      <c r="DE33" s="645"/>
      <c r="DF33" s="645"/>
      <c r="DG33" s="645"/>
      <c r="DH33" s="645"/>
      <c r="DI33" s="645"/>
      <c r="DJ33" s="645"/>
      <c r="DK33" s="646"/>
      <c r="DL33" s="634">
        <v>729667</v>
      </c>
      <c r="DM33" s="645"/>
      <c r="DN33" s="645"/>
      <c r="DO33" s="645"/>
      <c r="DP33" s="645"/>
      <c r="DQ33" s="645"/>
      <c r="DR33" s="645"/>
      <c r="DS33" s="645"/>
      <c r="DT33" s="645"/>
      <c r="DU33" s="645"/>
      <c r="DV33" s="646"/>
      <c r="DW33" s="630">
        <v>51</v>
      </c>
      <c r="DX33" s="657"/>
      <c r="DY33" s="657"/>
      <c r="DZ33" s="657"/>
      <c r="EA33" s="657"/>
      <c r="EB33" s="657"/>
      <c r="EC33" s="658"/>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427717</v>
      </c>
      <c r="CS34" s="626"/>
      <c r="CT34" s="626"/>
      <c r="CU34" s="626"/>
      <c r="CV34" s="626"/>
      <c r="CW34" s="626"/>
      <c r="CX34" s="626"/>
      <c r="CY34" s="627"/>
      <c r="CZ34" s="659">
        <v>18.899999999999999</v>
      </c>
      <c r="DA34" s="660"/>
      <c r="DB34" s="660"/>
      <c r="DC34" s="661"/>
      <c r="DD34" s="634">
        <v>324188</v>
      </c>
      <c r="DE34" s="626"/>
      <c r="DF34" s="626"/>
      <c r="DG34" s="626"/>
      <c r="DH34" s="626"/>
      <c r="DI34" s="626"/>
      <c r="DJ34" s="626"/>
      <c r="DK34" s="627"/>
      <c r="DL34" s="634">
        <v>311052</v>
      </c>
      <c r="DM34" s="626"/>
      <c r="DN34" s="626"/>
      <c r="DO34" s="626"/>
      <c r="DP34" s="626"/>
      <c r="DQ34" s="626"/>
      <c r="DR34" s="626"/>
      <c r="DS34" s="626"/>
      <c r="DT34" s="626"/>
      <c r="DU34" s="626"/>
      <c r="DV34" s="627"/>
      <c r="DW34" s="630">
        <v>21.7</v>
      </c>
      <c r="DX34" s="657"/>
      <c r="DY34" s="657"/>
      <c r="DZ34" s="657"/>
      <c r="EA34" s="657"/>
      <c r="EB34" s="657"/>
      <c r="EC34" s="658"/>
    </row>
    <row r="35" spans="2:133" ht="11.25" customHeight="1" x14ac:dyDescent="0.15">
      <c r="B35" s="622" t="s">
        <v>308</v>
      </c>
      <c r="C35" s="623"/>
      <c r="D35" s="623"/>
      <c r="E35" s="623"/>
      <c r="F35" s="623"/>
      <c r="G35" s="623"/>
      <c r="H35" s="623"/>
      <c r="I35" s="623"/>
      <c r="J35" s="623"/>
      <c r="K35" s="623"/>
      <c r="L35" s="623"/>
      <c r="M35" s="623"/>
      <c r="N35" s="623"/>
      <c r="O35" s="623"/>
      <c r="P35" s="623"/>
      <c r="Q35" s="624"/>
      <c r="R35" s="625">
        <v>56317</v>
      </c>
      <c r="S35" s="626"/>
      <c r="T35" s="626"/>
      <c r="U35" s="626"/>
      <c r="V35" s="626"/>
      <c r="W35" s="626"/>
      <c r="X35" s="626"/>
      <c r="Y35" s="627"/>
      <c r="Z35" s="628">
        <v>2.4</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160151</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t="s">
        <v>217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127426</v>
      </c>
      <c r="CS35" s="645"/>
      <c r="CT35" s="645"/>
      <c r="CU35" s="645"/>
      <c r="CV35" s="645"/>
      <c r="CW35" s="645"/>
      <c r="CX35" s="645"/>
      <c r="CY35" s="646"/>
      <c r="CZ35" s="659">
        <v>5.6</v>
      </c>
      <c r="DA35" s="660"/>
      <c r="DB35" s="660"/>
      <c r="DC35" s="661"/>
      <c r="DD35" s="634">
        <v>120974</v>
      </c>
      <c r="DE35" s="645"/>
      <c r="DF35" s="645"/>
      <c r="DG35" s="645"/>
      <c r="DH35" s="645"/>
      <c r="DI35" s="645"/>
      <c r="DJ35" s="645"/>
      <c r="DK35" s="646"/>
      <c r="DL35" s="634">
        <v>120974</v>
      </c>
      <c r="DM35" s="645"/>
      <c r="DN35" s="645"/>
      <c r="DO35" s="645"/>
      <c r="DP35" s="645"/>
      <c r="DQ35" s="645"/>
      <c r="DR35" s="645"/>
      <c r="DS35" s="645"/>
      <c r="DT35" s="645"/>
      <c r="DU35" s="645"/>
      <c r="DV35" s="646"/>
      <c r="DW35" s="630">
        <v>8.4</v>
      </c>
      <c r="DX35" s="657"/>
      <c r="DY35" s="657"/>
      <c r="DZ35" s="657"/>
      <c r="EA35" s="657"/>
      <c r="EB35" s="657"/>
      <c r="EC35" s="658"/>
    </row>
    <row r="36" spans="2:133" ht="11.25" customHeight="1" x14ac:dyDescent="0.15">
      <c r="B36" s="668" t="s">
        <v>312</v>
      </c>
      <c r="C36" s="669"/>
      <c r="D36" s="669"/>
      <c r="E36" s="669"/>
      <c r="F36" s="669"/>
      <c r="G36" s="669"/>
      <c r="H36" s="669"/>
      <c r="I36" s="669"/>
      <c r="J36" s="669"/>
      <c r="K36" s="669"/>
      <c r="L36" s="669"/>
      <c r="M36" s="669"/>
      <c r="N36" s="669"/>
      <c r="O36" s="669"/>
      <c r="P36" s="669"/>
      <c r="Q36" s="670"/>
      <c r="R36" s="697">
        <v>2371578</v>
      </c>
      <c r="S36" s="698"/>
      <c r="T36" s="698"/>
      <c r="U36" s="698"/>
      <c r="V36" s="698"/>
      <c r="W36" s="698"/>
      <c r="X36" s="698"/>
      <c r="Y36" s="699"/>
      <c r="Z36" s="700">
        <v>100</v>
      </c>
      <c r="AA36" s="700"/>
      <c r="AB36" s="700"/>
      <c r="AC36" s="700"/>
      <c r="AD36" s="701">
        <v>1375633</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49107</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t="s">
        <v>315</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363813</v>
      </c>
      <c r="CS36" s="626"/>
      <c r="CT36" s="626"/>
      <c r="CU36" s="626"/>
      <c r="CV36" s="626"/>
      <c r="CW36" s="626"/>
      <c r="CX36" s="626"/>
      <c r="CY36" s="627"/>
      <c r="CZ36" s="659">
        <v>16.100000000000001</v>
      </c>
      <c r="DA36" s="660"/>
      <c r="DB36" s="660"/>
      <c r="DC36" s="661"/>
      <c r="DD36" s="634">
        <v>317262</v>
      </c>
      <c r="DE36" s="626"/>
      <c r="DF36" s="626"/>
      <c r="DG36" s="626"/>
      <c r="DH36" s="626"/>
      <c r="DI36" s="626"/>
      <c r="DJ36" s="626"/>
      <c r="DK36" s="627"/>
      <c r="DL36" s="634">
        <v>231067</v>
      </c>
      <c r="DM36" s="626"/>
      <c r="DN36" s="626"/>
      <c r="DO36" s="626"/>
      <c r="DP36" s="626"/>
      <c r="DQ36" s="626"/>
      <c r="DR36" s="626"/>
      <c r="DS36" s="626"/>
      <c r="DT36" s="626"/>
      <c r="DU36" s="626"/>
      <c r="DV36" s="627"/>
      <c r="DW36" s="630">
        <v>16.100000000000001</v>
      </c>
      <c r="DX36" s="657"/>
      <c r="DY36" s="657"/>
      <c r="DZ36" s="657"/>
      <c r="EA36" s="657"/>
      <c r="EB36" s="657"/>
      <c r="EC36" s="658"/>
    </row>
    <row r="37" spans="2:133" ht="11.25" customHeight="1" x14ac:dyDescent="0.15">
      <c r="AQ37" s="704" t="s">
        <v>317</v>
      </c>
      <c r="AR37" s="705"/>
      <c r="AS37" s="705"/>
      <c r="AT37" s="705"/>
      <c r="AU37" s="705"/>
      <c r="AV37" s="705"/>
      <c r="AW37" s="705"/>
      <c r="AX37" s="705"/>
      <c r="AY37" s="706"/>
      <c r="AZ37" s="625">
        <v>35884</v>
      </c>
      <c r="BA37" s="626"/>
      <c r="BB37" s="626"/>
      <c r="BC37" s="626"/>
      <c r="BD37" s="645"/>
      <c r="BE37" s="645"/>
      <c r="BF37" s="682"/>
      <c r="BG37" s="639" t="s">
        <v>318</v>
      </c>
      <c r="BH37" s="640"/>
      <c r="BI37" s="640"/>
      <c r="BJ37" s="640"/>
      <c r="BK37" s="640"/>
      <c r="BL37" s="640"/>
      <c r="BM37" s="640"/>
      <c r="BN37" s="640"/>
      <c r="BO37" s="640"/>
      <c r="BP37" s="640"/>
      <c r="BQ37" s="640"/>
      <c r="BR37" s="640"/>
      <c r="BS37" s="640"/>
      <c r="BT37" s="640"/>
      <c r="BU37" s="641"/>
      <c r="BV37" s="625">
        <v>181</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171307</v>
      </c>
      <c r="CS37" s="645"/>
      <c r="CT37" s="645"/>
      <c r="CU37" s="645"/>
      <c r="CV37" s="645"/>
      <c r="CW37" s="645"/>
      <c r="CX37" s="645"/>
      <c r="CY37" s="646"/>
      <c r="CZ37" s="659">
        <v>7.6</v>
      </c>
      <c r="DA37" s="660"/>
      <c r="DB37" s="660"/>
      <c r="DC37" s="661"/>
      <c r="DD37" s="634">
        <v>171307</v>
      </c>
      <c r="DE37" s="645"/>
      <c r="DF37" s="645"/>
      <c r="DG37" s="645"/>
      <c r="DH37" s="645"/>
      <c r="DI37" s="645"/>
      <c r="DJ37" s="645"/>
      <c r="DK37" s="646"/>
      <c r="DL37" s="634">
        <v>171307</v>
      </c>
      <c r="DM37" s="645"/>
      <c r="DN37" s="645"/>
      <c r="DO37" s="645"/>
      <c r="DP37" s="645"/>
      <c r="DQ37" s="645"/>
      <c r="DR37" s="645"/>
      <c r="DS37" s="645"/>
      <c r="DT37" s="645"/>
      <c r="DU37" s="645"/>
      <c r="DV37" s="646"/>
      <c r="DW37" s="630">
        <v>12</v>
      </c>
      <c r="DX37" s="657"/>
      <c r="DY37" s="657"/>
      <c r="DZ37" s="657"/>
      <c r="EA37" s="657"/>
      <c r="EB37" s="657"/>
      <c r="EC37" s="658"/>
    </row>
    <row r="38" spans="2:133" ht="11.25" customHeight="1" x14ac:dyDescent="0.15">
      <c r="AQ38" s="704" t="s">
        <v>320</v>
      </c>
      <c r="AR38" s="705"/>
      <c r="AS38" s="705"/>
      <c r="AT38" s="705"/>
      <c r="AU38" s="705"/>
      <c r="AV38" s="705"/>
      <c r="AW38" s="705"/>
      <c r="AX38" s="705"/>
      <c r="AY38" s="706"/>
      <c r="AZ38" s="625">
        <v>15964</v>
      </c>
      <c r="BA38" s="626"/>
      <c r="BB38" s="626"/>
      <c r="BC38" s="626"/>
      <c r="BD38" s="645"/>
      <c r="BE38" s="645"/>
      <c r="BF38" s="682"/>
      <c r="BG38" s="639" t="s">
        <v>321</v>
      </c>
      <c r="BH38" s="640"/>
      <c r="BI38" s="640"/>
      <c r="BJ38" s="640"/>
      <c r="BK38" s="640"/>
      <c r="BL38" s="640"/>
      <c r="BM38" s="640"/>
      <c r="BN38" s="640"/>
      <c r="BO38" s="640"/>
      <c r="BP38" s="640"/>
      <c r="BQ38" s="640"/>
      <c r="BR38" s="640"/>
      <c r="BS38" s="640"/>
      <c r="BT38" s="640"/>
      <c r="BU38" s="641"/>
      <c r="BV38" s="625">
        <v>281</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160151</v>
      </c>
      <c r="CS38" s="626"/>
      <c r="CT38" s="626"/>
      <c r="CU38" s="626"/>
      <c r="CV38" s="626"/>
      <c r="CW38" s="626"/>
      <c r="CX38" s="626"/>
      <c r="CY38" s="627"/>
      <c r="CZ38" s="659">
        <v>7.1</v>
      </c>
      <c r="DA38" s="660"/>
      <c r="DB38" s="660"/>
      <c r="DC38" s="661"/>
      <c r="DD38" s="634">
        <v>152032</v>
      </c>
      <c r="DE38" s="626"/>
      <c r="DF38" s="626"/>
      <c r="DG38" s="626"/>
      <c r="DH38" s="626"/>
      <c r="DI38" s="626"/>
      <c r="DJ38" s="626"/>
      <c r="DK38" s="627"/>
      <c r="DL38" s="634">
        <v>66574</v>
      </c>
      <c r="DM38" s="626"/>
      <c r="DN38" s="626"/>
      <c r="DO38" s="626"/>
      <c r="DP38" s="626"/>
      <c r="DQ38" s="626"/>
      <c r="DR38" s="626"/>
      <c r="DS38" s="626"/>
      <c r="DT38" s="626"/>
      <c r="DU38" s="626"/>
      <c r="DV38" s="627"/>
      <c r="DW38" s="630">
        <v>4.5999999999999996</v>
      </c>
      <c r="DX38" s="657"/>
      <c r="DY38" s="657"/>
      <c r="DZ38" s="657"/>
      <c r="EA38" s="657"/>
      <c r="EB38" s="657"/>
      <c r="EC38" s="658"/>
    </row>
    <row r="39" spans="2:133" ht="11.25" customHeight="1" x14ac:dyDescent="0.15">
      <c r="AQ39" s="704" t="s">
        <v>323</v>
      </c>
      <c r="AR39" s="705"/>
      <c r="AS39" s="705"/>
      <c r="AT39" s="705"/>
      <c r="AU39" s="705"/>
      <c r="AV39" s="705"/>
      <c r="AW39" s="705"/>
      <c r="AX39" s="705"/>
      <c r="AY39" s="706"/>
      <c r="AZ39" s="625" t="s">
        <v>324</v>
      </c>
      <c r="BA39" s="626"/>
      <c r="BB39" s="626"/>
      <c r="BC39" s="626"/>
      <c r="BD39" s="645"/>
      <c r="BE39" s="645"/>
      <c r="BF39" s="682"/>
      <c r="BG39" s="710" t="s">
        <v>325</v>
      </c>
      <c r="BH39" s="711"/>
      <c r="BI39" s="711"/>
      <c r="BJ39" s="711"/>
      <c r="BK39" s="711"/>
      <c r="BL39" s="189"/>
      <c r="BM39" s="640" t="s">
        <v>326</v>
      </c>
      <c r="BN39" s="640"/>
      <c r="BO39" s="640"/>
      <c r="BP39" s="640"/>
      <c r="BQ39" s="640"/>
      <c r="BR39" s="640"/>
      <c r="BS39" s="640"/>
      <c r="BT39" s="640"/>
      <c r="BU39" s="641"/>
      <c r="BV39" s="625">
        <v>107</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5386</v>
      </c>
      <c r="CS39" s="645"/>
      <c r="CT39" s="645"/>
      <c r="CU39" s="645"/>
      <c r="CV39" s="645"/>
      <c r="CW39" s="645"/>
      <c r="CX39" s="645"/>
      <c r="CY39" s="646"/>
      <c r="CZ39" s="659">
        <v>0.2</v>
      </c>
      <c r="DA39" s="660"/>
      <c r="DB39" s="660"/>
      <c r="DC39" s="661"/>
      <c r="DD39" s="634">
        <v>1312</v>
      </c>
      <c r="DE39" s="645"/>
      <c r="DF39" s="645"/>
      <c r="DG39" s="645"/>
      <c r="DH39" s="645"/>
      <c r="DI39" s="645"/>
      <c r="DJ39" s="645"/>
      <c r="DK39" s="646"/>
      <c r="DL39" s="634" t="s">
        <v>324</v>
      </c>
      <c r="DM39" s="645"/>
      <c r="DN39" s="645"/>
      <c r="DO39" s="645"/>
      <c r="DP39" s="645"/>
      <c r="DQ39" s="645"/>
      <c r="DR39" s="645"/>
      <c r="DS39" s="645"/>
      <c r="DT39" s="645"/>
      <c r="DU39" s="645"/>
      <c r="DV39" s="646"/>
      <c r="DW39" s="630" t="s">
        <v>324</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18572</v>
      </c>
      <c r="BA40" s="626"/>
      <c r="BB40" s="626"/>
      <c r="BC40" s="626"/>
      <c r="BD40" s="645"/>
      <c r="BE40" s="645"/>
      <c r="BF40" s="682"/>
      <c r="BG40" s="710"/>
      <c r="BH40" s="711"/>
      <c r="BI40" s="711"/>
      <c r="BJ40" s="711"/>
      <c r="BK40" s="711"/>
      <c r="BL40" s="189"/>
      <c r="BM40" s="640" t="s">
        <v>329</v>
      </c>
      <c r="BN40" s="640"/>
      <c r="BO40" s="640"/>
      <c r="BP40" s="640"/>
      <c r="BQ40" s="640"/>
      <c r="BR40" s="640"/>
      <c r="BS40" s="640"/>
      <c r="BT40" s="640"/>
      <c r="BU40" s="641"/>
      <c r="BV40" s="625">
        <v>6</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1017</v>
      </c>
      <c r="CS40" s="626"/>
      <c r="CT40" s="626"/>
      <c r="CU40" s="626"/>
      <c r="CV40" s="626"/>
      <c r="CW40" s="626"/>
      <c r="CX40" s="626"/>
      <c r="CY40" s="627"/>
      <c r="CZ40" s="659">
        <v>0</v>
      </c>
      <c r="DA40" s="660"/>
      <c r="DB40" s="660"/>
      <c r="DC40" s="661"/>
      <c r="DD40" s="634">
        <v>999</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331</v>
      </c>
      <c r="AR41" s="648"/>
      <c r="AS41" s="648"/>
      <c r="AT41" s="648"/>
      <c r="AU41" s="648"/>
      <c r="AV41" s="648"/>
      <c r="AW41" s="648"/>
      <c r="AX41" s="648"/>
      <c r="AY41" s="649"/>
      <c r="AZ41" s="697">
        <v>40624</v>
      </c>
      <c r="BA41" s="698"/>
      <c r="BB41" s="698"/>
      <c r="BC41" s="698"/>
      <c r="BD41" s="693"/>
      <c r="BE41" s="693"/>
      <c r="BF41" s="695"/>
      <c r="BG41" s="712"/>
      <c r="BH41" s="713"/>
      <c r="BI41" s="713"/>
      <c r="BJ41" s="713"/>
      <c r="BK41" s="713"/>
      <c r="BL41" s="191"/>
      <c r="BM41" s="648" t="s">
        <v>332</v>
      </c>
      <c r="BN41" s="648"/>
      <c r="BO41" s="648"/>
      <c r="BP41" s="648"/>
      <c r="BQ41" s="648"/>
      <c r="BR41" s="648"/>
      <c r="BS41" s="648"/>
      <c r="BT41" s="648"/>
      <c r="BU41" s="649"/>
      <c r="BV41" s="697" t="s">
        <v>315</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315</v>
      </c>
      <c r="CS41" s="645"/>
      <c r="CT41" s="645"/>
      <c r="CU41" s="645"/>
      <c r="CV41" s="645"/>
      <c r="CW41" s="645"/>
      <c r="CX41" s="645"/>
      <c r="CY41" s="646"/>
      <c r="CZ41" s="659" t="s">
        <v>315</v>
      </c>
      <c r="DA41" s="660"/>
      <c r="DB41" s="660"/>
      <c r="DC41" s="661"/>
      <c r="DD41" s="634" t="s">
        <v>315</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550221</v>
      </c>
      <c r="CS42" s="626"/>
      <c r="CT42" s="626"/>
      <c r="CU42" s="626"/>
      <c r="CV42" s="626"/>
      <c r="CW42" s="626"/>
      <c r="CX42" s="626"/>
      <c r="CY42" s="627"/>
      <c r="CZ42" s="659">
        <v>24.3</v>
      </c>
      <c r="DA42" s="708"/>
      <c r="DB42" s="708"/>
      <c r="DC42" s="709"/>
      <c r="DD42" s="634">
        <v>201991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29134</v>
      </c>
      <c r="CS43" s="645"/>
      <c r="CT43" s="645"/>
      <c r="CU43" s="645"/>
      <c r="CV43" s="645"/>
      <c r="CW43" s="645"/>
      <c r="CX43" s="645"/>
      <c r="CY43" s="646"/>
      <c r="CZ43" s="659">
        <v>1.3</v>
      </c>
      <c r="DA43" s="660"/>
      <c r="DB43" s="660"/>
      <c r="DC43" s="661"/>
      <c r="DD43" s="634">
        <v>29134</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550221</v>
      </c>
      <c r="CS44" s="626"/>
      <c r="CT44" s="626"/>
      <c r="CU44" s="626"/>
      <c r="CV44" s="626"/>
      <c r="CW44" s="626"/>
      <c r="CX44" s="626"/>
      <c r="CY44" s="627"/>
      <c r="CZ44" s="659">
        <v>24.3</v>
      </c>
      <c r="DA44" s="708"/>
      <c r="DB44" s="708"/>
      <c r="DC44" s="709"/>
      <c r="DD44" s="634">
        <v>201991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340936</v>
      </c>
      <c r="CS45" s="645"/>
      <c r="CT45" s="645"/>
      <c r="CU45" s="645"/>
      <c r="CV45" s="645"/>
      <c r="CW45" s="645"/>
      <c r="CX45" s="645"/>
      <c r="CY45" s="646"/>
      <c r="CZ45" s="659">
        <v>15.1</v>
      </c>
      <c r="DA45" s="660"/>
      <c r="DB45" s="660"/>
      <c r="DC45" s="661"/>
      <c r="DD45" s="634">
        <v>77565</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209285</v>
      </c>
      <c r="CS46" s="626"/>
      <c r="CT46" s="626"/>
      <c r="CU46" s="626"/>
      <c r="CV46" s="626"/>
      <c r="CW46" s="626"/>
      <c r="CX46" s="626"/>
      <c r="CY46" s="627"/>
      <c r="CZ46" s="659">
        <v>9.3000000000000007</v>
      </c>
      <c r="DA46" s="708"/>
      <c r="DB46" s="708"/>
      <c r="DC46" s="709"/>
      <c r="DD46" s="634">
        <v>124426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223</v>
      </c>
      <c r="CS47" s="645"/>
      <c r="CT47" s="645"/>
      <c r="CU47" s="645"/>
      <c r="CV47" s="645"/>
      <c r="CW47" s="645"/>
      <c r="CX47" s="645"/>
      <c r="CY47" s="646"/>
      <c r="CZ47" s="659" t="s">
        <v>223</v>
      </c>
      <c r="DA47" s="660"/>
      <c r="DB47" s="660"/>
      <c r="DC47" s="661"/>
      <c r="DD47" s="634" t="s">
        <v>223</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2261736</v>
      </c>
      <c r="CS49" s="693"/>
      <c r="CT49" s="693"/>
      <c r="CU49" s="693"/>
      <c r="CV49" s="693"/>
      <c r="CW49" s="693"/>
      <c r="CX49" s="693"/>
      <c r="CY49" s="720"/>
      <c r="CZ49" s="721">
        <v>100</v>
      </c>
      <c r="DA49" s="722"/>
      <c r="DB49" s="722"/>
      <c r="DC49" s="723"/>
      <c r="DD49" s="724">
        <v>1661015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X105" zoomScale="70" zoomScaleNormal="25" zoomScaleSheetLayoutView="70" workbookViewId="0">
      <selection activeCell="Q71" sqref="Q71:U7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2372</v>
      </c>
      <c r="R7" s="755"/>
      <c r="S7" s="755"/>
      <c r="T7" s="755"/>
      <c r="U7" s="755"/>
      <c r="V7" s="755">
        <v>2262</v>
      </c>
      <c r="W7" s="755"/>
      <c r="X7" s="755"/>
      <c r="Y7" s="755"/>
      <c r="Z7" s="755"/>
      <c r="AA7" s="755">
        <v>110</v>
      </c>
      <c r="AB7" s="755"/>
      <c r="AC7" s="755"/>
      <c r="AD7" s="755"/>
      <c r="AE7" s="756"/>
      <c r="AF7" s="757">
        <v>103</v>
      </c>
      <c r="AG7" s="758"/>
      <c r="AH7" s="758"/>
      <c r="AI7" s="758"/>
      <c r="AJ7" s="759"/>
      <c r="AK7" s="794"/>
      <c r="AL7" s="795"/>
      <c r="AM7" s="795"/>
      <c r="AN7" s="795"/>
      <c r="AO7" s="795"/>
      <c r="AP7" s="795">
        <v>2374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2372</v>
      </c>
      <c r="R23" s="814"/>
      <c r="S23" s="814"/>
      <c r="T23" s="814"/>
      <c r="U23" s="814"/>
      <c r="V23" s="814">
        <v>2262</v>
      </c>
      <c r="W23" s="814"/>
      <c r="X23" s="814"/>
      <c r="Y23" s="814"/>
      <c r="Z23" s="814"/>
      <c r="AA23" s="814">
        <v>109</v>
      </c>
      <c r="AB23" s="814"/>
      <c r="AC23" s="814"/>
      <c r="AD23" s="814"/>
      <c r="AE23" s="815"/>
      <c r="AF23" s="816">
        <v>103</v>
      </c>
      <c r="AG23" s="814"/>
      <c r="AH23" s="814"/>
      <c r="AI23" s="814"/>
      <c r="AJ23" s="817"/>
      <c r="AK23" s="818"/>
      <c r="AL23" s="819"/>
      <c r="AM23" s="819"/>
      <c r="AN23" s="819"/>
      <c r="AO23" s="819"/>
      <c r="AP23" s="814">
        <v>2374</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57</v>
      </c>
      <c r="R28" s="843"/>
      <c r="S28" s="843"/>
      <c r="T28" s="843"/>
      <c r="U28" s="843"/>
      <c r="V28" s="843">
        <v>57</v>
      </c>
      <c r="W28" s="843"/>
      <c r="X28" s="843"/>
      <c r="Y28" s="843"/>
      <c r="Z28" s="843"/>
      <c r="AA28" s="843"/>
      <c r="AB28" s="843"/>
      <c r="AC28" s="843"/>
      <c r="AD28" s="843"/>
      <c r="AE28" s="844"/>
      <c r="AF28" s="845" t="s">
        <v>223</v>
      </c>
      <c r="AG28" s="843"/>
      <c r="AH28" s="843"/>
      <c r="AI28" s="843"/>
      <c r="AJ28" s="846"/>
      <c r="AK28" s="847">
        <v>19</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55</v>
      </c>
      <c r="R29" s="779"/>
      <c r="S29" s="779"/>
      <c r="T29" s="779"/>
      <c r="U29" s="779"/>
      <c r="V29" s="779">
        <v>55</v>
      </c>
      <c r="W29" s="779"/>
      <c r="X29" s="779"/>
      <c r="Y29" s="779"/>
      <c r="Z29" s="779"/>
      <c r="AA29" s="779"/>
      <c r="AB29" s="779"/>
      <c r="AC29" s="779"/>
      <c r="AD29" s="779"/>
      <c r="AE29" s="780"/>
      <c r="AF29" s="781">
        <v>0</v>
      </c>
      <c r="AG29" s="782"/>
      <c r="AH29" s="782"/>
      <c r="AI29" s="782"/>
      <c r="AJ29" s="783"/>
      <c r="AK29" s="850">
        <v>36</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14</v>
      </c>
      <c r="R30" s="779"/>
      <c r="S30" s="779"/>
      <c r="T30" s="779"/>
      <c r="U30" s="779"/>
      <c r="V30" s="779">
        <v>14</v>
      </c>
      <c r="W30" s="779"/>
      <c r="X30" s="779"/>
      <c r="Y30" s="779"/>
      <c r="Z30" s="779"/>
      <c r="AA30" s="779"/>
      <c r="AB30" s="779"/>
      <c r="AC30" s="779"/>
      <c r="AD30" s="779"/>
      <c r="AE30" s="780"/>
      <c r="AF30" s="781" t="s">
        <v>223</v>
      </c>
      <c r="AG30" s="782"/>
      <c r="AH30" s="782"/>
      <c r="AI30" s="782"/>
      <c r="AJ30" s="783"/>
      <c r="AK30" s="850">
        <v>7</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104</v>
      </c>
      <c r="R31" s="779"/>
      <c r="S31" s="779"/>
      <c r="T31" s="779"/>
      <c r="U31" s="779"/>
      <c r="V31" s="779">
        <v>103</v>
      </c>
      <c r="W31" s="779"/>
      <c r="X31" s="779"/>
      <c r="Y31" s="779"/>
      <c r="Z31" s="779"/>
      <c r="AA31" s="779">
        <v>1</v>
      </c>
      <c r="AB31" s="779"/>
      <c r="AC31" s="779"/>
      <c r="AD31" s="779"/>
      <c r="AE31" s="780"/>
      <c r="AF31" s="781">
        <v>1</v>
      </c>
      <c r="AG31" s="782"/>
      <c r="AH31" s="782"/>
      <c r="AI31" s="782"/>
      <c r="AJ31" s="783"/>
      <c r="AK31" s="850">
        <v>16</v>
      </c>
      <c r="AL31" s="851"/>
      <c r="AM31" s="851"/>
      <c r="AN31" s="851"/>
      <c r="AO31" s="851"/>
      <c r="AP31" s="851">
        <v>177</v>
      </c>
      <c r="AQ31" s="851"/>
      <c r="AR31" s="851"/>
      <c r="AS31" s="851"/>
      <c r="AT31" s="851"/>
      <c r="AU31" s="851">
        <v>89</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60</v>
      </c>
      <c r="R32" s="779"/>
      <c r="S32" s="779"/>
      <c r="T32" s="779"/>
      <c r="U32" s="779"/>
      <c r="V32" s="779">
        <v>59</v>
      </c>
      <c r="W32" s="779"/>
      <c r="X32" s="779"/>
      <c r="Y32" s="779"/>
      <c r="Z32" s="779"/>
      <c r="AA32" s="779">
        <v>1</v>
      </c>
      <c r="AB32" s="779"/>
      <c r="AC32" s="779"/>
      <c r="AD32" s="779"/>
      <c r="AE32" s="780"/>
      <c r="AF32" s="781" t="s">
        <v>223</v>
      </c>
      <c r="AG32" s="782"/>
      <c r="AH32" s="782"/>
      <c r="AI32" s="782"/>
      <c r="AJ32" s="783"/>
      <c r="AK32" s="850">
        <v>49</v>
      </c>
      <c r="AL32" s="851"/>
      <c r="AM32" s="851"/>
      <c r="AN32" s="851"/>
      <c r="AO32" s="851"/>
      <c r="AP32" s="851">
        <v>230</v>
      </c>
      <c r="AQ32" s="851"/>
      <c r="AR32" s="851"/>
      <c r="AS32" s="851"/>
      <c r="AT32" s="851"/>
      <c r="AU32" s="851">
        <v>230</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v>
      </c>
      <c r="AG63" s="862"/>
      <c r="AH63" s="862"/>
      <c r="AI63" s="862"/>
      <c r="AJ63" s="863"/>
      <c r="AK63" s="864"/>
      <c r="AL63" s="859"/>
      <c r="AM63" s="859"/>
      <c r="AN63" s="859"/>
      <c r="AO63" s="859"/>
      <c r="AP63" s="862">
        <v>407</v>
      </c>
      <c r="AQ63" s="862"/>
      <c r="AR63" s="862"/>
      <c r="AS63" s="862"/>
      <c r="AT63" s="862"/>
      <c r="AU63" s="862">
        <v>319</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532</v>
      </c>
      <c r="C68" s="890"/>
      <c r="D68" s="890"/>
      <c r="E68" s="890"/>
      <c r="F68" s="890"/>
      <c r="G68" s="890"/>
      <c r="H68" s="890"/>
      <c r="I68" s="890"/>
      <c r="J68" s="890"/>
      <c r="K68" s="890"/>
      <c r="L68" s="890"/>
      <c r="M68" s="890"/>
      <c r="N68" s="890"/>
      <c r="O68" s="890"/>
      <c r="P68" s="891"/>
      <c r="Q68" s="892">
        <v>188</v>
      </c>
      <c r="R68" s="886"/>
      <c r="S68" s="886"/>
      <c r="T68" s="886"/>
      <c r="U68" s="886"/>
      <c r="V68" s="886">
        <v>181</v>
      </c>
      <c r="W68" s="886"/>
      <c r="X68" s="886"/>
      <c r="Y68" s="886"/>
      <c r="Z68" s="886"/>
      <c r="AA68" s="886">
        <v>7</v>
      </c>
      <c r="AB68" s="886"/>
      <c r="AC68" s="886"/>
      <c r="AD68" s="886"/>
      <c r="AE68" s="886"/>
      <c r="AF68" s="886">
        <v>7</v>
      </c>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533</v>
      </c>
      <c r="C69" s="894"/>
      <c r="D69" s="894"/>
      <c r="E69" s="894"/>
      <c r="F69" s="894"/>
      <c r="G69" s="894"/>
      <c r="H69" s="894"/>
      <c r="I69" s="894"/>
      <c r="J69" s="894"/>
      <c r="K69" s="894"/>
      <c r="L69" s="894"/>
      <c r="M69" s="894"/>
      <c r="N69" s="894"/>
      <c r="O69" s="894"/>
      <c r="P69" s="895"/>
      <c r="Q69" s="896">
        <v>95</v>
      </c>
      <c r="R69" s="851"/>
      <c r="S69" s="851"/>
      <c r="T69" s="851"/>
      <c r="U69" s="851"/>
      <c r="V69" s="851">
        <v>93</v>
      </c>
      <c r="W69" s="851"/>
      <c r="X69" s="851"/>
      <c r="Y69" s="851"/>
      <c r="Z69" s="851"/>
      <c r="AA69" s="851">
        <v>2</v>
      </c>
      <c r="AB69" s="851"/>
      <c r="AC69" s="851"/>
      <c r="AD69" s="851"/>
      <c r="AE69" s="851"/>
      <c r="AF69" s="851">
        <v>2</v>
      </c>
      <c r="AG69" s="851"/>
      <c r="AH69" s="851"/>
      <c r="AI69" s="851"/>
      <c r="AJ69" s="851"/>
      <c r="AK69" s="851"/>
      <c r="AL69" s="851"/>
      <c r="AM69" s="851"/>
      <c r="AN69" s="851"/>
      <c r="AO69" s="851"/>
      <c r="AP69" s="851"/>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534</v>
      </c>
      <c r="C70" s="894"/>
      <c r="D70" s="894"/>
      <c r="E70" s="894"/>
      <c r="F70" s="894"/>
      <c r="G70" s="894"/>
      <c r="H70" s="894"/>
      <c r="I70" s="894"/>
      <c r="J70" s="894"/>
      <c r="K70" s="894"/>
      <c r="L70" s="894"/>
      <c r="M70" s="894"/>
      <c r="N70" s="894"/>
      <c r="O70" s="894"/>
      <c r="P70" s="895"/>
      <c r="Q70" s="896">
        <v>1981</v>
      </c>
      <c r="R70" s="851"/>
      <c r="S70" s="851"/>
      <c r="T70" s="851"/>
      <c r="U70" s="851"/>
      <c r="V70" s="851">
        <v>1938</v>
      </c>
      <c r="W70" s="851"/>
      <c r="X70" s="851"/>
      <c r="Y70" s="851"/>
      <c r="Z70" s="851"/>
      <c r="AA70" s="851">
        <v>43</v>
      </c>
      <c r="AB70" s="851"/>
      <c r="AC70" s="851"/>
      <c r="AD70" s="851"/>
      <c r="AE70" s="851"/>
      <c r="AF70" s="851">
        <v>43</v>
      </c>
      <c r="AG70" s="851"/>
      <c r="AH70" s="851"/>
      <c r="AI70" s="851"/>
      <c r="AJ70" s="851"/>
      <c r="AK70" s="851"/>
      <c r="AL70" s="851"/>
      <c r="AM70" s="851"/>
      <c r="AN70" s="851"/>
      <c r="AO70" s="851"/>
      <c r="AP70" s="851">
        <v>1941</v>
      </c>
      <c r="AQ70" s="851"/>
      <c r="AR70" s="851"/>
      <c r="AS70" s="851"/>
      <c r="AT70" s="851"/>
      <c r="AU70" s="851">
        <v>12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535</v>
      </c>
      <c r="C71" s="894"/>
      <c r="D71" s="894"/>
      <c r="E71" s="894"/>
      <c r="F71" s="894"/>
      <c r="G71" s="894"/>
      <c r="H71" s="894"/>
      <c r="I71" s="894"/>
      <c r="J71" s="894"/>
      <c r="K71" s="894"/>
      <c r="L71" s="894"/>
      <c r="M71" s="894"/>
      <c r="N71" s="894"/>
      <c r="O71" s="894"/>
      <c r="P71" s="895"/>
      <c r="Q71" s="896">
        <v>1235</v>
      </c>
      <c r="R71" s="851"/>
      <c r="S71" s="851"/>
      <c r="T71" s="851"/>
      <c r="U71" s="851"/>
      <c r="V71" s="851">
        <v>1187</v>
      </c>
      <c r="W71" s="851"/>
      <c r="X71" s="851"/>
      <c r="Y71" s="851"/>
      <c r="Z71" s="851"/>
      <c r="AA71" s="851">
        <v>48</v>
      </c>
      <c r="AB71" s="851"/>
      <c r="AC71" s="851"/>
      <c r="AD71" s="851"/>
      <c r="AE71" s="851"/>
      <c r="AF71" s="851">
        <v>48</v>
      </c>
      <c r="AG71" s="851"/>
      <c r="AH71" s="851"/>
      <c r="AI71" s="851"/>
      <c r="AJ71" s="851"/>
      <c r="AK71" s="851"/>
      <c r="AL71" s="851"/>
      <c r="AM71" s="851"/>
      <c r="AN71" s="851"/>
      <c r="AO71" s="851"/>
      <c r="AP71" s="851">
        <v>796</v>
      </c>
      <c r="AQ71" s="851"/>
      <c r="AR71" s="851"/>
      <c r="AS71" s="851"/>
      <c r="AT71" s="851"/>
      <c r="AU71" s="851">
        <v>102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536</v>
      </c>
      <c r="C72" s="894"/>
      <c r="D72" s="894"/>
      <c r="E72" s="894"/>
      <c r="F72" s="894"/>
      <c r="G72" s="894"/>
      <c r="H72" s="894"/>
      <c r="I72" s="894"/>
      <c r="J72" s="894"/>
      <c r="K72" s="894"/>
      <c r="L72" s="894"/>
      <c r="M72" s="894"/>
      <c r="N72" s="894"/>
      <c r="O72" s="894"/>
      <c r="P72" s="895"/>
      <c r="Q72" s="896">
        <v>12</v>
      </c>
      <c r="R72" s="851"/>
      <c r="S72" s="851"/>
      <c r="T72" s="851"/>
      <c r="U72" s="851"/>
      <c r="V72" s="851">
        <v>11</v>
      </c>
      <c r="W72" s="851"/>
      <c r="X72" s="851"/>
      <c r="Y72" s="851"/>
      <c r="Z72" s="851"/>
      <c r="AA72" s="851">
        <v>1</v>
      </c>
      <c r="AB72" s="851"/>
      <c r="AC72" s="851"/>
      <c r="AD72" s="851"/>
      <c r="AE72" s="851"/>
      <c r="AF72" s="851">
        <v>1</v>
      </c>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101</v>
      </c>
      <c r="AG88" s="862"/>
      <c r="AH88" s="862"/>
      <c r="AI88" s="862"/>
      <c r="AJ88" s="862"/>
      <c r="AK88" s="859"/>
      <c r="AL88" s="859"/>
      <c r="AM88" s="859"/>
      <c r="AN88" s="859"/>
      <c r="AO88" s="859"/>
      <c r="AP88" s="862">
        <v>2737</v>
      </c>
      <c r="AQ88" s="862"/>
      <c r="AR88" s="862"/>
      <c r="AS88" s="862"/>
      <c r="AT88" s="862"/>
      <c r="AU88" s="862">
        <v>114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289</v>
      </c>
      <c r="AG109" s="915"/>
      <c r="AH109" s="915"/>
      <c r="AI109" s="915"/>
      <c r="AJ109" s="916"/>
      <c r="AK109" s="914" t="s">
        <v>288</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289</v>
      </c>
      <c r="BW109" s="915"/>
      <c r="BX109" s="915"/>
      <c r="BY109" s="915"/>
      <c r="BZ109" s="916"/>
      <c r="CA109" s="914" t="s">
        <v>288</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289</v>
      </c>
      <c r="DM109" s="915"/>
      <c r="DN109" s="915"/>
      <c r="DO109" s="915"/>
      <c r="DP109" s="916"/>
      <c r="DQ109" s="914" t="s">
        <v>288</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187920</v>
      </c>
      <c r="AB110" s="922"/>
      <c r="AC110" s="922"/>
      <c r="AD110" s="922"/>
      <c r="AE110" s="923"/>
      <c r="AF110" s="924">
        <v>190067</v>
      </c>
      <c r="AG110" s="922"/>
      <c r="AH110" s="922"/>
      <c r="AI110" s="922"/>
      <c r="AJ110" s="923"/>
      <c r="AK110" s="924">
        <v>203075</v>
      </c>
      <c r="AL110" s="922"/>
      <c r="AM110" s="922"/>
      <c r="AN110" s="922"/>
      <c r="AO110" s="923"/>
      <c r="AP110" s="925">
        <v>16.7</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2202888</v>
      </c>
      <c r="BR110" s="957"/>
      <c r="BS110" s="957"/>
      <c r="BT110" s="957"/>
      <c r="BU110" s="957"/>
      <c r="BV110" s="957">
        <v>2263466</v>
      </c>
      <c r="BW110" s="957"/>
      <c r="BX110" s="957"/>
      <c r="BY110" s="957"/>
      <c r="BZ110" s="957"/>
      <c r="CA110" s="957">
        <v>2373737</v>
      </c>
      <c r="CB110" s="957"/>
      <c r="CC110" s="957"/>
      <c r="CD110" s="957"/>
      <c r="CE110" s="957"/>
      <c r="CF110" s="971">
        <v>195</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223</v>
      </c>
      <c r="BR111" s="950"/>
      <c r="BS111" s="950"/>
      <c r="BT111" s="950"/>
      <c r="BU111" s="950"/>
      <c r="BV111" s="950" t="s">
        <v>223</v>
      </c>
      <c r="BW111" s="950"/>
      <c r="BX111" s="950"/>
      <c r="BY111" s="950"/>
      <c r="BZ111" s="950"/>
      <c r="CA111" s="950" t="s">
        <v>223</v>
      </c>
      <c r="CB111" s="950"/>
      <c r="CC111" s="950"/>
      <c r="CD111" s="950"/>
      <c r="CE111" s="950"/>
      <c r="CF111" s="944" t="s">
        <v>223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358188</v>
      </c>
      <c r="BR112" s="950"/>
      <c r="BS112" s="950"/>
      <c r="BT112" s="950"/>
      <c r="BU112" s="950"/>
      <c r="BV112" s="950">
        <v>355827</v>
      </c>
      <c r="BW112" s="950"/>
      <c r="BX112" s="950"/>
      <c r="BY112" s="950"/>
      <c r="BZ112" s="950"/>
      <c r="CA112" s="950">
        <v>349263</v>
      </c>
      <c r="CB112" s="950"/>
      <c r="CC112" s="950"/>
      <c r="CD112" s="950"/>
      <c r="CE112" s="950"/>
      <c r="CF112" s="944">
        <v>28.7</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32597</v>
      </c>
      <c r="AB113" s="964"/>
      <c r="AC113" s="964"/>
      <c r="AD113" s="964"/>
      <c r="AE113" s="965"/>
      <c r="AF113" s="966">
        <v>29959</v>
      </c>
      <c r="AG113" s="964"/>
      <c r="AH113" s="964"/>
      <c r="AI113" s="964"/>
      <c r="AJ113" s="965"/>
      <c r="AK113" s="966">
        <v>28970</v>
      </c>
      <c r="AL113" s="964"/>
      <c r="AM113" s="964"/>
      <c r="AN113" s="964"/>
      <c r="AO113" s="965"/>
      <c r="AP113" s="967">
        <v>2.4</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136059</v>
      </c>
      <c r="BR113" s="950"/>
      <c r="BS113" s="950"/>
      <c r="BT113" s="950"/>
      <c r="BU113" s="950"/>
      <c r="BV113" s="950">
        <v>132936</v>
      </c>
      <c r="BW113" s="950"/>
      <c r="BX113" s="950"/>
      <c r="BY113" s="950"/>
      <c r="BZ113" s="950"/>
      <c r="CA113" s="950">
        <v>114657</v>
      </c>
      <c r="CB113" s="950"/>
      <c r="CC113" s="950"/>
      <c r="CD113" s="950"/>
      <c r="CE113" s="950"/>
      <c r="CF113" s="944">
        <v>9.4</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15084</v>
      </c>
      <c r="AB114" s="989"/>
      <c r="AC114" s="989"/>
      <c r="AD114" s="989"/>
      <c r="AE114" s="990"/>
      <c r="AF114" s="991">
        <v>20371</v>
      </c>
      <c r="AG114" s="989"/>
      <c r="AH114" s="989"/>
      <c r="AI114" s="989"/>
      <c r="AJ114" s="990"/>
      <c r="AK114" s="991">
        <v>20448</v>
      </c>
      <c r="AL114" s="989"/>
      <c r="AM114" s="989"/>
      <c r="AN114" s="989"/>
      <c r="AO114" s="990"/>
      <c r="AP114" s="992">
        <v>1.7</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223469</v>
      </c>
      <c r="BR114" s="950"/>
      <c r="BS114" s="950"/>
      <c r="BT114" s="950"/>
      <c r="BU114" s="950"/>
      <c r="BV114" s="950">
        <v>176776</v>
      </c>
      <c r="BW114" s="950"/>
      <c r="BX114" s="950"/>
      <c r="BY114" s="950"/>
      <c r="BZ114" s="950"/>
      <c r="CA114" s="950">
        <v>149295</v>
      </c>
      <c r="CB114" s="950"/>
      <c r="CC114" s="950"/>
      <c r="CD114" s="950"/>
      <c r="CE114" s="950"/>
      <c r="CF114" s="944">
        <v>12.3</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439</v>
      </c>
      <c r="AB115" s="964"/>
      <c r="AC115" s="964"/>
      <c r="AD115" s="964"/>
      <c r="AE115" s="965"/>
      <c r="AF115" s="966" t="s">
        <v>223</v>
      </c>
      <c r="AG115" s="964"/>
      <c r="AH115" s="964"/>
      <c r="AI115" s="964"/>
      <c r="AJ115" s="965"/>
      <c r="AK115" s="966" t="s">
        <v>223</v>
      </c>
      <c r="AL115" s="964"/>
      <c r="AM115" s="964"/>
      <c r="AN115" s="964"/>
      <c r="AO115" s="965"/>
      <c r="AP115" s="967" t="s">
        <v>223</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236040</v>
      </c>
      <c r="AB117" s="1007"/>
      <c r="AC117" s="1007"/>
      <c r="AD117" s="1007"/>
      <c r="AE117" s="1008"/>
      <c r="AF117" s="1009">
        <v>240397</v>
      </c>
      <c r="AG117" s="1007"/>
      <c r="AH117" s="1007"/>
      <c r="AI117" s="1007"/>
      <c r="AJ117" s="1008"/>
      <c r="AK117" s="1009">
        <v>252493</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289</v>
      </c>
      <c r="AG118" s="915"/>
      <c r="AH118" s="915"/>
      <c r="AI118" s="915"/>
      <c r="AJ118" s="916"/>
      <c r="AK118" s="914" t="s">
        <v>288</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2920604</v>
      </c>
      <c r="BR119" s="1028"/>
      <c r="BS119" s="1028"/>
      <c r="BT119" s="1028"/>
      <c r="BU119" s="1028"/>
      <c r="BV119" s="1028">
        <v>2929005</v>
      </c>
      <c r="BW119" s="1028"/>
      <c r="BX119" s="1028"/>
      <c r="BY119" s="1028"/>
      <c r="BZ119" s="1028"/>
      <c r="CA119" s="1028">
        <v>2986952</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1452103</v>
      </c>
      <c r="BR120" s="957"/>
      <c r="BS120" s="957"/>
      <c r="BT120" s="957"/>
      <c r="BU120" s="957"/>
      <c r="BV120" s="957">
        <v>1534986</v>
      </c>
      <c r="BW120" s="957"/>
      <c r="BX120" s="957"/>
      <c r="BY120" s="957"/>
      <c r="BZ120" s="957"/>
      <c r="CA120" s="957">
        <v>1535767</v>
      </c>
      <c r="CB120" s="957"/>
      <c r="CC120" s="957"/>
      <c r="CD120" s="957"/>
      <c r="CE120" s="957"/>
      <c r="CF120" s="971">
        <v>126.2</v>
      </c>
      <c r="CG120" s="972"/>
      <c r="CH120" s="972"/>
      <c r="CI120" s="972"/>
      <c r="CJ120" s="972"/>
      <c r="CK120" s="1037" t="s">
        <v>436</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267000</v>
      </c>
      <c r="DH120" s="957"/>
      <c r="DI120" s="957"/>
      <c r="DJ120" s="957"/>
      <c r="DK120" s="957"/>
      <c r="DL120" s="957">
        <v>248306</v>
      </c>
      <c r="DM120" s="957"/>
      <c r="DN120" s="957"/>
      <c r="DO120" s="957"/>
      <c r="DP120" s="957"/>
      <c r="DQ120" s="957">
        <v>230178</v>
      </c>
      <c r="DR120" s="957"/>
      <c r="DS120" s="957"/>
      <c r="DT120" s="957"/>
      <c r="DU120" s="957"/>
      <c r="DV120" s="958">
        <v>18.899999999999999</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142462</v>
      </c>
      <c r="BR121" s="950"/>
      <c r="BS121" s="950"/>
      <c r="BT121" s="950"/>
      <c r="BU121" s="950"/>
      <c r="BV121" s="950">
        <v>138355</v>
      </c>
      <c r="BW121" s="950"/>
      <c r="BX121" s="950"/>
      <c r="BY121" s="950"/>
      <c r="BZ121" s="950"/>
      <c r="CA121" s="950">
        <v>271368</v>
      </c>
      <c r="CB121" s="950"/>
      <c r="CC121" s="950"/>
      <c r="CD121" s="950"/>
      <c r="CE121" s="950"/>
      <c r="CF121" s="944">
        <v>22.3</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91188</v>
      </c>
      <c r="DH121" s="950"/>
      <c r="DI121" s="950"/>
      <c r="DJ121" s="950"/>
      <c r="DK121" s="950"/>
      <c r="DL121" s="950">
        <v>107521</v>
      </c>
      <c r="DM121" s="950"/>
      <c r="DN121" s="950"/>
      <c r="DO121" s="950"/>
      <c r="DP121" s="950"/>
      <c r="DQ121" s="950">
        <v>119085</v>
      </c>
      <c r="DR121" s="950"/>
      <c r="DS121" s="950"/>
      <c r="DT121" s="950"/>
      <c r="DU121" s="950"/>
      <c r="DV121" s="951">
        <v>9.8000000000000007</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1880643</v>
      </c>
      <c r="BR122" s="1028"/>
      <c r="BS122" s="1028"/>
      <c r="BT122" s="1028"/>
      <c r="BU122" s="1028"/>
      <c r="BV122" s="1028">
        <v>1922258</v>
      </c>
      <c r="BW122" s="1028"/>
      <c r="BX122" s="1028"/>
      <c r="BY122" s="1028"/>
      <c r="BZ122" s="1028"/>
      <c r="CA122" s="1028">
        <v>1862073</v>
      </c>
      <c r="CB122" s="1028"/>
      <c r="CC122" s="1028"/>
      <c r="CD122" s="1028"/>
      <c r="CE122" s="1028"/>
      <c r="CF122" s="1048">
        <v>153</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223</v>
      </c>
      <c r="DH122" s="950"/>
      <c r="DI122" s="950"/>
      <c r="DJ122" s="950"/>
      <c r="DK122" s="950"/>
      <c r="DL122" s="950" t="s">
        <v>223</v>
      </c>
      <c r="DM122" s="950"/>
      <c r="DN122" s="950"/>
      <c r="DO122" s="950"/>
      <c r="DP122" s="950"/>
      <c r="DQ122" s="950" t="s">
        <v>223</v>
      </c>
      <c r="DR122" s="950"/>
      <c r="DS122" s="950"/>
      <c r="DT122" s="950"/>
      <c r="DU122" s="950"/>
      <c r="DV122" s="951" t="s">
        <v>223</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3475208</v>
      </c>
      <c r="BR123" s="1096"/>
      <c r="BS123" s="1096"/>
      <c r="BT123" s="1096"/>
      <c r="BU123" s="1096"/>
      <c r="BV123" s="1096">
        <v>3595599</v>
      </c>
      <c r="BW123" s="1096"/>
      <c r="BX123" s="1096"/>
      <c r="BY123" s="1096"/>
      <c r="BZ123" s="1096"/>
      <c r="CA123" s="1096">
        <v>3669208</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223</v>
      </c>
      <c r="DH123" s="989"/>
      <c r="DI123" s="989"/>
      <c r="DJ123" s="989"/>
      <c r="DK123" s="990"/>
      <c r="DL123" s="991" t="s">
        <v>223</v>
      </c>
      <c r="DM123" s="989"/>
      <c r="DN123" s="989"/>
      <c r="DO123" s="989"/>
      <c r="DP123" s="990"/>
      <c r="DQ123" s="991" t="s">
        <v>223</v>
      </c>
      <c r="DR123" s="989"/>
      <c r="DS123" s="989"/>
      <c r="DT123" s="989"/>
      <c r="DU123" s="990"/>
      <c r="DV123" s="992" t="s">
        <v>223</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223</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223</v>
      </c>
      <c r="AB126" s="989"/>
      <c r="AC126" s="989"/>
      <c r="AD126" s="989"/>
      <c r="AE126" s="990"/>
      <c r="AF126" s="991" t="s">
        <v>223</v>
      </c>
      <c r="AG126" s="989"/>
      <c r="AH126" s="989"/>
      <c r="AI126" s="989"/>
      <c r="AJ126" s="990"/>
      <c r="AK126" s="991" t="s">
        <v>223</v>
      </c>
      <c r="AL126" s="989"/>
      <c r="AM126" s="989"/>
      <c r="AN126" s="989"/>
      <c r="AO126" s="990"/>
      <c r="AP126" s="992" t="s">
        <v>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439</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4737</v>
      </c>
      <c r="AB128" s="1078"/>
      <c r="AC128" s="1078"/>
      <c r="AD128" s="1078"/>
      <c r="AE128" s="1079"/>
      <c r="AF128" s="1080">
        <v>5731</v>
      </c>
      <c r="AG128" s="1078"/>
      <c r="AH128" s="1078"/>
      <c r="AI128" s="1078"/>
      <c r="AJ128" s="1079"/>
      <c r="AK128" s="1080">
        <v>5879</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223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1397092</v>
      </c>
      <c r="AB129" s="989"/>
      <c r="AC129" s="989"/>
      <c r="AD129" s="989"/>
      <c r="AE129" s="990"/>
      <c r="AF129" s="991">
        <v>1450115</v>
      </c>
      <c r="AG129" s="989"/>
      <c r="AH129" s="989"/>
      <c r="AI129" s="989"/>
      <c r="AJ129" s="990"/>
      <c r="AK129" s="991">
        <v>1399875</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223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185915</v>
      </c>
      <c r="AB130" s="989"/>
      <c r="AC130" s="989"/>
      <c r="AD130" s="989"/>
      <c r="AE130" s="990"/>
      <c r="AF130" s="991">
        <v>177696</v>
      </c>
      <c r="AG130" s="989"/>
      <c r="AH130" s="989"/>
      <c r="AI130" s="989"/>
      <c r="AJ130" s="990"/>
      <c r="AK130" s="991">
        <v>182585</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4.4000000000000004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1211177</v>
      </c>
      <c r="AB131" s="1014"/>
      <c r="AC131" s="1014"/>
      <c r="AD131" s="1014"/>
      <c r="AE131" s="1015"/>
      <c r="AF131" s="1013">
        <v>1272419</v>
      </c>
      <c r="AG131" s="1014"/>
      <c r="AH131" s="1014"/>
      <c r="AI131" s="1014"/>
      <c r="AJ131" s="1015"/>
      <c r="AK131" s="1013">
        <v>1217290</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3.7474291540000002</v>
      </c>
      <c r="AB132" s="1130"/>
      <c r="AC132" s="1130"/>
      <c r="AD132" s="1130"/>
      <c r="AE132" s="1131"/>
      <c r="AF132" s="1132">
        <v>4.4772987510000002</v>
      </c>
      <c r="AG132" s="1130"/>
      <c r="AH132" s="1130"/>
      <c r="AI132" s="1130"/>
      <c r="AJ132" s="1131"/>
      <c r="AK132" s="1132">
        <v>5.2599627040000003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4.0999999999999996</v>
      </c>
      <c r="AB133" s="1113"/>
      <c r="AC133" s="1113"/>
      <c r="AD133" s="1113"/>
      <c r="AE133" s="1114"/>
      <c r="AF133" s="1112">
        <v>4.2</v>
      </c>
      <c r="AG133" s="1113"/>
      <c r="AH133" s="1113"/>
      <c r="AI133" s="1113"/>
      <c r="AJ133" s="1114"/>
      <c r="AK133" s="1112">
        <v>4.4000000000000004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election activeCell="AB94" sqref="AB9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5"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351567</v>
      </c>
      <c r="L9" s="266">
        <v>286292</v>
      </c>
      <c r="M9" s="267">
        <v>189696</v>
      </c>
      <c r="N9" s="268">
        <v>50.9</v>
      </c>
    </row>
    <row r="10" spans="1:16" x14ac:dyDescent="0.15">
      <c r="A10" s="250"/>
      <c r="B10" s="246"/>
      <c r="C10" s="246"/>
      <c r="D10" s="246"/>
      <c r="E10" s="246"/>
      <c r="F10" s="246"/>
      <c r="G10" s="1152" t="s">
        <v>474</v>
      </c>
      <c r="H10" s="1153"/>
      <c r="I10" s="1153"/>
      <c r="J10" s="1154"/>
      <c r="K10" s="269">
        <v>17948</v>
      </c>
      <c r="L10" s="270">
        <v>14616</v>
      </c>
      <c r="M10" s="271">
        <v>21936</v>
      </c>
      <c r="N10" s="272">
        <v>-33.4</v>
      </c>
    </row>
    <row r="11" spans="1:16" ht="13.5" customHeight="1" x14ac:dyDescent="0.15">
      <c r="A11" s="250"/>
      <c r="B11" s="246"/>
      <c r="C11" s="246"/>
      <c r="D11" s="246"/>
      <c r="E11" s="246"/>
      <c r="F11" s="246"/>
      <c r="G11" s="1152" t="s">
        <v>475</v>
      </c>
      <c r="H11" s="1153"/>
      <c r="I11" s="1153"/>
      <c r="J11" s="1154"/>
      <c r="K11" s="269">
        <v>110110</v>
      </c>
      <c r="L11" s="270">
        <v>89666</v>
      </c>
      <c r="M11" s="271">
        <v>29437</v>
      </c>
      <c r="N11" s="272">
        <v>204.6</v>
      </c>
    </row>
    <row r="12" spans="1:16" ht="13.5" customHeight="1" x14ac:dyDescent="0.15">
      <c r="A12" s="250"/>
      <c r="B12" s="246"/>
      <c r="C12" s="246"/>
      <c r="D12" s="246"/>
      <c r="E12" s="246"/>
      <c r="F12" s="246"/>
      <c r="G12" s="1152" t="s">
        <v>476</v>
      </c>
      <c r="H12" s="1153"/>
      <c r="I12" s="1153"/>
      <c r="J12" s="1154"/>
      <c r="K12" s="269" t="s">
        <v>477</v>
      </c>
      <c r="L12" s="270" t="s">
        <v>477</v>
      </c>
      <c r="M12" s="271">
        <v>3160</v>
      </c>
      <c r="N12" s="272" t="s">
        <v>477</v>
      </c>
    </row>
    <row r="13" spans="1:16" ht="13.5" customHeight="1" x14ac:dyDescent="0.15">
      <c r="A13" s="250"/>
      <c r="B13" s="246"/>
      <c r="C13" s="246"/>
      <c r="D13" s="246"/>
      <c r="E13" s="246"/>
      <c r="F13" s="246"/>
      <c r="G13" s="1152" t="s">
        <v>478</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479</v>
      </c>
      <c r="H14" s="1153"/>
      <c r="I14" s="1153"/>
      <c r="J14" s="1154"/>
      <c r="K14" s="269">
        <v>43129</v>
      </c>
      <c r="L14" s="270">
        <v>35121</v>
      </c>
      <c r="M14" s="271">
        <v>9091</v>
      </c>
      <c r="N14" s="272">
        <v>286.3</v>
      </c>
    </row>
    <row r="15" spans="1:16" ht="13.5" customHeight="1" x14ac:dyDescent="0.15">
      <c r="A15" s="250"/>
      <c r="B15" s="246"/>
      <c r="C15" s="246"/>
      <c r="D15" s="246"/>
      <c r="E15" s="246"/>
      <c r="F15" s="246"/>
      <c r="G15" s="1152" t="s">
        <v>480</v>
      </c>
      <c r="H15" s="1153"/>
      <c r="I15" s="1153"/>
      <c r="J15" s="1154"/>
      <c r="K15" s="269">
        <v>29134</v>
      </c>
      <c r="L15" s="270">
        <v>23725</v>
      </c>
      <c r="M15" s="271">
        <v>4470</v>
      </c>
      <c r="N15" s="272">
        <v>430.8</v>
      </c>
    </row>
    <row r="16" spans="1:16" x14ac:dyDescent="0.15">
      <c r="A16" s="250"/>
      <c r="B16" s="246"/>
      <c r="C16" s="246"/>
      <c r="D16" s="246"/>
      <c r="E16" s="246"/>
      <c r="F16" s="246"/>
      <c r="G16" s="1155" t="s">
        <v>481</v>
      </c>
      <c r="H16" s="1156"/>
      <c r="I16" s="1156"/>
      <c r="J16" s="1157"/>
      <c r="K16" s="270">
        <v>-32395</v>
      </c>
      <c r="L16" s="270">
        <v>-26380</v>
      </c>
      <c r="M16" s="271">
        <v>-19414</v>
      </c>
      <c r="N16" s="272">
        <v>35.9</v>
      </c>
    </row>
    <row r="17" spans="1:16" x14ac:dyDescent="0.15">
      <c r="A17" s="250"/>
      <c r="B17" s="246"/>
      <c r="C17" s="246"/>
      <c r="D17" s="246"/>
      <c r="E17" s="246"/>
      <c r="F17" s="246"/>
      <c r="G17" s="1155" t="s">
        <v>171</v>
      </c>
      <c r="H17" s="1156"/>
      <c r="I17" s="1156"/>
      <c r="J17" s="1157"/>
      <c r="K17" s="270">
        <v>519493</v>
      </c>
      <c r="L17" s="270">
        <v>423040</v>
      </c>
      <c r="M17" s="271">
        <v>238376</v>
      </c>
      <c r="N17" s="272">
        <v>77.5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32.57</v>
      </c>
      <c r="L21" s="283">
        <v>21.75</v>
      </c>
      <c r="M21" s="284">
        <v>10.82</v>
      </c>
      <c r="N21" s="251"/>
      <c r="O21" s="285"/>
      <c r="P21" s="281"/>
    </row>
    <row r="22" spans="1:16" s="286" customFormat="1" x14ac:dyDescent="0.15">
      <c r="A22" s="281"/>
      <c r="B22" s="251"/>
      <c r="C22" s="251"/>
      <c r="D22" s="251"/>
      <c r="E22" s="251"/>
      <c r="F22" s="251"/>
      <c r="G22" s="1147" t="s">
        <v>487</v>
      </c>
      <c r="H22" s="1148"/>
      <c r="I22" s="1148"/>
      <c r="J22" s="1149"/>
      <c r="K22" s="287">
        <v>97.1</v>
      </c>
      <c r="L22" s="288">
        <v>95.2</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203075</v>
      </c>
      <c r="L32" s="296">
        <v>165371</v>
      </c>
      <c r="M32" s="297">
        <v>139853</v>
      </c>
      <c r="N32" s="298">
        <v>18.2</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v>4</v>
      </c>
      <c r="N34" s="298" t="s">
        <v>477</v>
      </c>
    </row>
    <row r="35" spans="1:16" ht="27" customHeight="1" x14ac:dyDescent="0.15">
      <c r="A35" s="250"/>
      <c r="B35" s="246"/>
      <c r="C35" s="246"/>
      <c r="D35" s="246"/>
      <c r="E35" s="246"/>
      <c r="F35" s="246"/>
      <c r="G35" s="1163" t="s">
        <v>494</v>
      </c>
      <c r="H35" s="1164"/>
      <c r="I35" s="1164"/>
      <c r="J35" s="1165"/>
      <c r="K35" s="296">
        <v>28970</v>
      </c>
      <c r="L35" s="296">
        <v>23591</v>
      </c>
      <c r="M35" s="297">
        <v>31890</v>
      </c>
      <c r="N35" s="298">
        <v>-26</v>
      </c>
    </row>
    <row r="36" spans="1:16" ht="27" customHeight="1" x14ac:dyDescent="0.15">
      <c r="A36" s="250"/>
      <c r="B36" s="246"/>
      <c r="C36" s="246"/>
      <c r="D36" s="246"/>
      <c r="E36" s="246"/>
      <c r="F36" s="246"/>
      <c r="G36" s="1163" t="s">
        <v>495</v>
      </c>
      <c r="H36" s="1164"/>
      <c r="I36" s="1164"/>
      <c r="J36" s="1165"/>
      <c r="K36" s="296">
        <v>20448</v>
      </c>
      <c r="L36" s="296">
        <v>16651</v>
      </c>
      <c r="M36" s="297">
        <v>5316</v>
      </c>
      <c r="N36" s="298">
        <v>213.2</v>
      </c>
    </row>
    <row r="37" spans="1:16" ht="13.5" customHeight="1" x14ac:dyDescent="0.15">
      <c r="A37" s="250"/>
      <c r="B37" s="246"/>
      <c r="C37" s="246"/>
      <c r="D37" s="246"/>
      <c r="E37" s="246"/>
      <c r="F37" s="246"/>
      <c r="G37" s="1163" t="s">
        <v>496</v>
      </c>
      <c r="H37" s="1164"/>
      <c r="I37" s="1164"/>
      <c r="J37" s="1165"/>
      <c r="K37" s="296" t="s">
        <v>477</v>
      </c>
      <c r="L37" s="296" t="s">
        <v>477</v>
      </c>
      <c r="M37" s="297">
        <v>1757</v>
      </c>
      <c r="N37" s="298" t="s">
        <v>477</v>
      </c>
    </row>
    <row r="38" spans="1:16" ht="27" customHeight="1" x14ac:dyDescent="0.15">
      <c r="A38" s="250"/>
      <c r="B38" s="246"/>
      <c r="C38" s="246"/>
      <c r="D38" s="246"/>
      <c r="E38" s="246"/>
      <c r="F38" s="246"/>
      <c r="G38" s="1166" t="s">
        <v>497</v>
      </c>
      <c r="H38" s="1167"/>
      <c r="I38" s="1167"/>
      <c r="J38" s="1168"/>
      <c r="K38" s="299" t="s">
        <v>477</v>
      </c>
      <c r="L38" s="299" t="s">
        <v>477</v>
      </c>
      <c r="M38" s="300">
        <v>42</v>
      </c>
      <c r="N38" s="301" t="s">
        <v>477</v>
      </c>
      <c r="O38" s="295"/>
    </row>
    <row r="39" spans="1:16" x14ac:dyDescent="0.15">
      <c r="A39" s="250"/>
      <c r="B39" s="246"/>
      <c r="C39" s="246"/>
      <c r="D39" s="246"/>
      <c r="E39" s="246"/>
      <c r="F39" s="246"/>
      <c r="G39" s="1166" t="s">
        <v>498</v>
      </c>
      <c r="H39" s="1167"/>
      <c r="I39" s="1167"/>
      <c r="J39" s="1168"/>
      <c r="K39" s="302">
        <v>-5879</v>
      </c>
      <c r="L39" s="302">
        <v>-4787</v>
      </c>
      <c r="M39" s="303">
        <v>-8426</v>
      </c>
      <c r="N39" s="304">
        <v>-43.2</v>
      </c>
      <c r="O39" s="295"/>
    </row>
    <row r="40" spans="1:16" ht="27" customHeight="1" x14ac:dyDescent="0.15">
      <c r="A40" s="250"/>
      <c r="B40" s="246"/>
      <c r="C40" s="246"/>
      <c r="D40" s="246"/>
      <c r="E40" s="246"/>
      <c r="F40" s="246"/>
      <c r="G40" s="1163" t="s">
        <v>499</v>
      </c>
      <c r="H40" s="1164"/>
      <c r="I40" s="1164"/>
      <c r="J40" s="1165"/>
      <c r="K40" s="302">
        <v>-182585</v>
      </c>
      <c r="L40" s="302">
        <v>-148685</v>
      </c>
      <c r="M40" s="303">
        <v>-127711</v>
      </c>
      <c r="N40" s="304">
        <v>16.399999999999999</v>
      </c>
      <c r="O40" s="295"/>
    </row>
    <row r="41" spans="1:16" x14ac:dyDescent="0.15">
      <c r="A41" s="250"/>
      <c r="B41" s="246"/>
      <c r="C41" s="246"/>
      <c r="D41" s="246"/>
      <c r="E41" s="246"/>
      <c r="F41" s="246"/>
      <c r="G41" s="1169" t="s">
        <v>283</v>
      </c>
      <c r="H41" s="1170"/>
      <c r="I41" s="1170"/>
      <c r="J41" s="1171"/>
      <c r="K41" s="296">
        <v>64029</v>
      </c>
      <c r="L41" s="302">
        <v>52141</v>
      </c>
      <c r="M41" s="303">
        <v>42725</v>
      </c>
      <c r="N41" s="304">
        <v>22</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290230</v>
      </c>
      <c r="J51" s="322">
        <v>247637</v>
      </c>
      <c r="K51" s="323">
        <v>42.7</v>
      </c>
      <c r="L51" s="324">
        <v>228305</v>
      </c>
      <c r="M51" s="325">
        <v>5.6</v>
      </c>
      <c r="N51" s="326">
        <v>37.1</v>
      </c>
    </row>
    <row r="52" spans="1:14" x14ac:dyDescent="0.15">
      <c r="A52" s="250"/>
      <c r="B52" s="246"/>
      <c r="C52" s="246"/>
      <c r="D52" s="246"/>
      <c r="E52" s="246"/>
      <c r="F52" s="246"/>
      <c r="G52" s="327"/>
      <c r="H52" s="328" t="s">
        <v>510</v>
      </c>
      <c r="I52" s="329">
        <v>202949</v>
      </c>
      <c r="J52" s="330">
        <v>173165</v>
      </c>
      <c r="K52" s="331">
        <v>12.3</v>
      </c>
      <c r="L52" s="332">
        <v>86611</v>
      </c>
      <c r="M52" s="333">
        <v>-20.399999999999999</v>
      </c>
      <c r="N52" s="334">
        <v>32.700000000000003</v>
      </c>
    </row>
    <row r="53" spans="1:14" x14ac:dyDescent="0.15">
      <c r="A53" s="250"/>
      <c r="B53" s="246"/>
      <c r="C53" s="246"/>
      <c r="D53" s="246"/>
      <c r="E53" s="246"/>
      <c r="F53" s="246"/>
      <c r="G53" s="312" t="s">
        <v>511</v>
      </c>
      <c r="H53" s="313"/>
      <c r="I53" s="321">
        <v>485560</v>
      </c>
      <c r="J53" s="322">
        <v>424812</v>
      </c>
      <c r="K53" s="323">
        <v>71.5</v>
      </c>
      <c r="L53" s="324">
        <v>316331</v>
      </c>
      <c r="M53" s="325">
        <v>38.6</v>
      </c>
      <c r="N53" s="326">
        <v>32.9</v>
      </c>
    </row>
    <row r="54" spans="1:14" x14ac:dyDescent="0.15">
      <c r="A54" s="250"/>
      <c r="B54" s="246"/>
      <c r="C54" s="246"/>
      <c r="D54" s="246"/>
      <c r="E54" s="246"/>
      <c r="F54" s="246"/>
      <c r="G54" s="327"/>
      <c r="H54" s="328" t="s">
        <v>510</v>
      </c>
      <c r="I54" s="329">
        <v>442456</v>
      </c>
      <c r="J54" s="330">
        <v>387101</v>
      </c>
      <c r="K54" s="331">
        <v>123.5</v>
      </c>
      <c r="L54" s="332">
        <v>106387</v>
      </c>
      <c r="M54" s="333">
        <v>22.8</v>
      </c>
      <c r="N54" s="334">
        <v>100.7</v>
      </c>
    </row>
    <row r="55" spans="1:14" x14ac:dyDescent="0.15">
      <c r="A55" s="250"/>
      <c r="B55" s="246"/>
      <c r="C55" s="246"/>
      <c r="D55" s="246"/>
      <c r="E55" s="246"/>
      <c r="F55" s="246"/>
      <c r="G55" s="312" t="s">
        <v>512</v>
      </c>
      <c r="H55" s="313"/>
      <c r="I55" s="321">
        <v>848431</v>
      </c>
      <c r="J55" s="322">
        <v>744891</v>
      </c>
      <c r="K55" s="323">
        <v>75.3</v>
      </c>
      <c r="L55" s="324">
        <v>333013</v>
      </c>
      <c r="M55" s="325">
        <v>5.3</v>
      </c>
      <c r="N55" s="326">
        <v>70</v>
      </c>
    </row>
    <row r="56" spans="1:14" x14ac:dyDescent="0.15">
      <c r="A56" s="250"/>
      <c r="B56" s="246"/>
      <c r="C56" s="246"/>
      <c r="D56" s="246"/>
      <c r="E56" s="246"/>
      <c r="F56" s="246"/>
      <c r="G56" s="327"/>
      <c r="H56" s="328" t="s">
        <v>510</v>
      </c>
      <c r="I56" s="329">
        <v>420628</v>
      </c>
      <c r="J56" s="330">
        <v>369296</v>
      </c>
      <c r="K56" s="331">
        <v>-4.5999999999999996</v>
      </c>
      <c r="L56" s="332">
        <v>126732</v>
      </c>
      <c r="M56" s="333">
        <v>19.100000000000001</v>
      </c>
      <c r="N56" s="334">
        <v>-23.7</v>
      </c>
    </row>
    <row r="57" spans="1:14" x14ac:dyDescent="0.15">
      <c r="A57" s="250"/>
      <c r="B57" s="246"/>
      <c r="C57" s="246"/>
      <c r="D57" s="246"/>
      <c r="E57" s="246"/>
      <c r="F57" s="246"/>
      <c r="G57" s="312" t="s">
        <v>513</v>
      </c>
      <c r="H57" s="313"/>
      <c r="I57" s="321">
        <v>264090</v>
      </c>
      <c r="J57" s="322">
        <v>229643</v>
      </c>
      <c r="K57" s="323">
        <v>-69.2</v>
      </c>
      <c r="L57" s="324">
        <v>280458</v>
      </c>
      <c r="M57" s="325">
        <v>-15.8</v>
      </c>
      <c r="N57" s="326">
        <v>-53.4</v>
      </c>
    </row>
    <row r="58" spans="1:14" x14ac:dyDescent="0.15">
      <c r="A58" s="250"/>
      <c r="B58" s="246"/>
      <c r="C58" s="246"/>
      <c r="D58" s="246"/>
      <c r="E58" s="246"/>
      <c r="F58" s="246"/>
      <c r="G58" s="327"/>
      <c r="H58" s="328" t="s">
        <v>510</v>
      </c>
      <c r="I58" s="329">
        <v>189606</v>
      </c>
      <c r="J58" s="330">
        <v>164875</v>
      </c>
      <c r="K58" s="331">
        <v>-55.4</v>
      </c>
      <c r="L58" s="332">
        <v>127286</v>
      </c>
      <c r="M58" s="333">
        <v>0.4</v>
      </c>
      <c r="N58" s="334">
        <v>-55.8</v>
      </c>
    </row>
    <row r="59" spans="1:14" x14ac:dyDescent="0.15">
      <c r="A59" s="250"/>
      <c r="B59" s="246"/>
      <c r="C59" s="246"/>
      <c r="D59" s="246"/>
      <c r="E59" s="246"/>
      <c r="F59" s="246"/>
      <c r="G59" s="312" t="s">
        <v>514</v>
      </c>
      <c r="H59" s="313"/>
      <c r="I59" s="321">
        <v>550221</v>
      </c>
      <c r="J59" s="322">
        <v>448063</v>
      </c>
      <c r="K59" s="323">
        <v>95.1</v>
      </c>
      <c r="L59" s="324">
        <v>291945</v>
      </c>
      <c r="M59" s="325">
        <v>4.0999999999999996</v>
      </c>
      <c r="N59" s="326">
        <v>91</v>
      </c>
    </row>
    <row r="60" spans="1:14" x14ac:dyDescent="0.15">
      <c r="A60" s="250"/>
      <c r="B60" s="246"/>
      <c r="C60" s="246"/>
      <c r="D60" s="246"/>
      <c r="E60" s="246"/>
      <c r="F60" s="246"/>
      <c r="G60" s="327"/>
      <c r="H60" s="328" t="s">
        <v>510</v>
      </c>
      <c r="I60" s="335">
        <v>209285</v>
      </c>
      <c r="J60" s="330">
        <v>170428</v>
      </c>
      <c r="K60" s="331">
        <v>3.4</v>
      </c>
      <c r="L60" s="332">
        <v>127651</v>
      </c>
      <c r="M60" s="333">
        <v>0.3</v>
      </c>
      <c r="N60" s="334">
        <v>3.1</v>
      </c>
    </row>
    <row r="61" spans="1:14" x14ac:dyDescent="0.15">
      <c r="A61" s="250"/>
      <c r="B61" s="246"/>
      <c r="C61" s="246"/>
      <c r="D61" s="246"/>
      <c r="E61" s="246"/>
      <c r="F61" s="246"/>
      <c r="G61" s="312" t="s">
        <v>515</v>
      </c>
      <c r="H61" s="336"/>
      <c r="I61" s="337">
        <v>487706</v>
      </c>
      <c r="J61" s="338">
        <v>419009</v>
      </c>
      <c r="K61" s="339">
        <v>43.1</v>
      </c>
      <c r="L61" s="340">
        <v>290010</v>
      </c>
      <c r="M61" s="341">
        <v>7.6</v>
      </c>
      <c r="N61" s="326">
        <v>35.5</v>
      </c>
    </row>
    <row r="62" spans="1:14" x14ac:dyDescent="0.15">
      <c r="A62" s="250"/>
      <c r="B62" s="246"/>
      <c r="C62" s="246"/>
      <c r="D62" s="246"/>
      <c r="E62" s="246"/>
      <c r="F62" s="246"/>
      <c r="G62" s="327"/>
      <c r="H62" s="328" t="s">
        <v>510</v>
      </c>
      <c r="I62" s="329">
        <v>292985</v>
      </c>
      <c r="J62" s="330">
        <v>252973</v>
      </c>
      <c r="K62" s="331">
        <v>15.8</v>
      </c>
      <c r="L62" s="332">
        <v>114933</v>
      </c>
      <c r="M62" s="333">
        <v>4.4000000000000004</v>
      </c>
      <c r="N62" s="334">
        <v>11.4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R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R82"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25.52</v>
      </c>
      <c r="G47" s="12">
        <v>26.63</v>
      </c>
      <c r="H47" s="12">
        <v>30.34</v>
      </c>
      <c r="I47" s="12">
        <v>34.18</v>
      </c>
      <c r="J47" s="13">
        <v>35.42</v>
      </c>
    </row>
    <row r="48" spans="2:10" ht="57.75" customHeight="1" x14ac:dyDescent="0.15">
      <c r="B48" s="14"/>
      <c r="C48" s="1174" t="s">
        <v>4</v>
      </c>
      <c r="D48" s="1174"/>
      <c r="E48" s="1175"/>
      <c r="F48" s="15">
        <v>9.6199999999999992</v>
      </c>
      <c r="G48" s="16">
        <v>9.16</v>
      </c>
      <c r="H48" s="16">
        <v>11.43</v>
      </c>
      <c r="I48" s="16">
        <v>9.89</v>
      </c>
      <c r="J48" s="17">
        <v>7.38</v>
      </c>
    </row>
    <row r="49" spans="2:10" ht="57.75" customHeight="1" thickBot="1" x14ac:dyDescent="0.2">
      <c r="B49" s="18"/>
      <c r="C49" s="1176" t="s">
        <v>5</v>
      </c>
      <c r="D49" s="1176"/>
      <c r="E49" s="1177"/>
      <c r="F49" s="19">
        <v>6.38</v>
      </c>
      <c r="G49" s="20" t="s">
        <v>522</v>
      </c>
      <c r="H49" s="20">
        <v>1</v>
      </c>
      <c r="I49" s="20">
        <v>3.83</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2018-10-22T07:48:43Z</cp:lastPrinted>
  <dcterms:created xsi:type="dcterms:W3CDTF">2018-01-24T03:17:33Z</dcterms:created>
  <dcterms:modified xsi:type="dcterms:W3CDTF">2018-11-13T04:36:43Z</dcterms:modified>
</cp:coreProperties>
</file>