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mu2\Desktop\"/>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<sst xmlns="http://schemas.openxmlformats.org/spreadsheetml/2006/main" count="1146" uniqueCount="617">
  <si>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</si>
  <si>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</si>
  <si>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</si>
  <si>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</si>
  <si>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</si>
  <si>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</si>
  <si>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</si>
  <si>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</si>
  <si>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</si>
  <si>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</si>
  <si>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</si>
  <si>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</si>
  <si>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</si>
  <si>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</si>
  <si>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</si>
  <si>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</si>
  <si>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</si>
  <si>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</si>
  <si>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</si>
  <si>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</si>
  <si>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</si>
  <si>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</si>
  <si>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</si>
  <si>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</si>
  <si>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</si>
  <si>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</si>
  <si>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</si>
  <si>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</si>
  <si>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</si>
  <si>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</si>
  <si>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</si>
  <si>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</si>
  <si>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</si>
  <si>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</si>
  <si>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</si>
  <si>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</si>
  <si>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</si>
  <si>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</si>
  <si>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</si>
  <si>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</si>
  <si>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</si>
  <si>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</si>
  <si>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</si>
  <si>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</si>
  <si>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</si>
  <si>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</si>
  <si>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</si>
  <si>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</si>
  <si>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</si>
  <si>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</si>
  <si>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</si>
  <si>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</si>
  <si>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</si>
  <si>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</si>
  <si>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</si>
  <si>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</si>
  <si>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</si>
  <si>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</si>
  <si>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</si>
  <si>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</si>
  <si>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</si>
  <si>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</si>
  <si>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</si>
  <si>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</si>
  <si>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</si>
  <si>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</si>
  <si>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</si>
  <si>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</si>
  <si>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</si>
  <si>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</si>
  <si>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</si>
  <si>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</si>
  <si>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</si>
  <si>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</si>
  <si>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</si>
  <si>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</si>
  <si>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</si>
  <si>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</si>
  <si>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</si>
  <si>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</si>
  <si>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</si>
  <si>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</si>
  <si>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</si>
  <si>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</si>
  <si>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</si>
  <si>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</si>
  <si>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</si>
  <si>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</si>
  <si>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</si>
  <si>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</si>
  <si>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</si>
  <si>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</si>
  <si>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</si>
  <si>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</si>
  <si>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</si>
  <si>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</si>
  <si>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</si>
  <si>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</si>
  <si>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</si>
  <si>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</si>
  <si>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</si>
  <si>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</si>
  <si>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</si>
  <si>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</si>
  <si>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</si>
  <si>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</si>
  <si>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</si>
  <si>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</si>
  <si>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</si>
  <si>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</si>
  <si>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</si>
  <si>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</si>
  <si>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</si>
  <si>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</si>
  <si>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</si>
  <si>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</si>
  <si>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</si>
  <si>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</si>
  <si>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</si>
  <si>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</si>
  <si>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</si>
  <si>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</si>
  <si>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</si>
  <si>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</si>
  <si>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</si>
  <si>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</si>
  <si>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</si>
  <si>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</si>
  <si>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</si>
  <si>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</si>
  <si>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</si>
  <si>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</si>
  <si>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</si>
  <si>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</si>
  <si>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</si>
  <si>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</si>
  <si>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</si>
  <si>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</si>
  <si>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</si>
  <si>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</si>
  <si>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</si>
  <si>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</si>
  <si>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</si>
  <si>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</si>
  <si>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</si>
  <si>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</si>
  <si>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</si>
  <si>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</si>
  <si>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</si>
  <si>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</si>
  <si>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</si>
  <si>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</si>
  <si>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</si>
  <si>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</si>
  <si>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</si>
  <si>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</si>
  <si>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</si>
  <si>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</si>
  <si>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</si>
  <si>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</si>
  <si>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</si>
  <si>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</si>
  <si>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</si>
  <si>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</si>
  <si>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</si>
  <si>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</si>
  <si>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</si>
  <si>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</si>
  <si>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</si>
  <si>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</si>
  <si>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</si>
  <si>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</si>
  <si>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</si>
  <si>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</si>
  <si>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</si>
  <si>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</si>
  <si>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</si>
  <si>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</si>
  <si>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</si>
  <si>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</si>
  <si>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</si>
  <si>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</si>
  <si>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</si>
  <si>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</si>
  <si>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</si>
  <si>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</si>
  <si>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</si>
  <si>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</si>
  <si>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</si>
  <si>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</si>
  <si>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</si>
  <si>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</si>
  <si>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</si>
  <si>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</si>
  <si>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</si>
  <si>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</si>
  <si>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</si>
  <si>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</si>
  <si>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</si>
  <si>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</si>
  <si>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</si>
  <si>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</si>
  <si>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</si>
  <si>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</si>
  <si>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</si>
  <si>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</si>
  <si>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</si>
  <si>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</si>
  <si>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</si>
  <si>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</si>
  <si>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</si>
  <si>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</si>
  <si>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</si>
  <si>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</si>
  <si>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</si>
  <si>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</si>
  <si>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</si>
  <si>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北海道赤井川村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</si>
  <si>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</si>
  <si>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</si>
  <si>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</si>
  <si>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</si>
  <si>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</si>
  <si>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</si>
  <si>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</si>
  <si>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</si>
  <si>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</si>
  <si>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</si>
  <si>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</si>
  <si>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</si>
  <si>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</si>
  <si>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</si>
  <si>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</si>
  <si>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</si>
  <si>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</si>
  <si>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</si>
  <si>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</si>
  <si>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</si>
  <si>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</si>
  <si>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</si>
  <si>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</si>
  <si>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</si>
  <si>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</si>
  <si>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</si>
  <si>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</si>
  <si>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</si>
  <si>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</si>
  <si>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</si>
  <si>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</si>
  <si>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</si>
  <si>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</si>
  <si>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</si>
  <si>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</si>
  <si>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</si>
  <si>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</si>
  <si>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</si>
  <si>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</si>
  <si>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</si>
  <si>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</si>
  <si>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</si>
  <si>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</si>
  <si>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</si>
  <si>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</si>
  <si>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</si>
  <si>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</si>
  <si>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</si>
  <si>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</si>
  <si>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</si>
  <si>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</si>
  <si>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</si>
  <si>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</si>
  <si>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</si>
  <si>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</si>
  <si>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</si>
  <si>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</si>
  <si>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</si>
  <si>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</si>
  <si>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</si>
  <si>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</si>
  <si>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</si>
  <si>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</si>
  <si>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</si>
  <si>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</si>
  <si>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</si>
  <si>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</si>
  <si>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</si>
  <si>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</si>
  <si>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</si>
  <si>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</si>
  <si>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</si>
  <si>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</si>
  <si>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</si>
  <si>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</si>
  <si>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</si>
  <si>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</si>
  <si>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</si>
  <si>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</si>
  <si>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</si>
  <si>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</si>
  <si>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</si>
  <si>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</si>
  <si>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</si>
  <si>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</si>
  <si>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</si>
  <si>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</si>
  <si>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</si>
  <si>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</si>
  <si>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</si>
  <si>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</si>
  <si>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</si>
  <si>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</si>
  <si>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</si>
  <si>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</si>
  <si>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</si>
  <si>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</si>
  <si>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</si>
  <si>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</si>
  <si>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</si>
  <si>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</si>
  <si>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</si>
  <si>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</si>
  <si>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</si>
  <si>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</si>
  <si>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</si>
  <si>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</si>
  <si>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</si>
  <si>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</si>
  <si>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</si>
  <si>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</si>
  <si>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</si>
  <si>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</si>
  <si>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</si>
  <si>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</si>
  <si>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</si>
  <si>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</si>
  <si>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</si>
  <si>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</si>
  <si>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</si>
  <si>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</si>
  <si>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</si>
  <si>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</si>
  <si>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</si>
  <si>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</si>
  <si>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</si>
  <si>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</si>
  <si>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</si>
  <si>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</si>
  <si>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</si>
  <si>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</si>
  <si>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</si>
  <si>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</si>
  <si>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</si>
  <si>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</si>
  <si>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</si>
  <si>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</si>
  <si>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</si>
  <si>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</si>
  <si>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</si>
  <si>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</si>
  <si>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</si>
  <si>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</si>
  <si>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</si>
  <si>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</si>
  <si>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</si>
  <si>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</si>
  <si>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</si>
  <si>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</si>
  <si>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</si>
  <si>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北海道赤井川村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</si>
  <si>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</si>
  <si>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</si>
  <si>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</si>
  <si>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</si>
  <si>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</si>
  <si>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</si>
  <si>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</si>
  <si>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</si>
  <si>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</si>
  <si>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</si>
  <si>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</si>
  <si>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</si>
  <si>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</si>
  <si>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</si>
  <si>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</si>
  <si>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</si>
  <si>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</si>
  <si>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</si>
  <si>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</si>
  <si>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</si>
  <si>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</si>
  <si>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</si>
  <si>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</si>
  <si>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</si>
  <si>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</si>
  <si>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</si>
  <si>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</si>
  <si>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</si>
  <si>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</si>
  <si>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</si>
  <si>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</si>
  <si>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</si>
  <si>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</si>
  <si>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</si>
  <si>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</si>
  <si>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</si>
  <si>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</si>
  <si>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</si>
  <si>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簡易水道事業特別会計</t>
    <phoneticPr fontId="5"/>
  </si>
  <si>
    <t>-</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</si>
  <si>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</si>
  <si>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</si>
  <si>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</si>
  <si>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</si>
  <si>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</si>
  <si>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</si>
  <si>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</si>
  <si>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</si>
  <si>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</si>
  <si>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</si>
  <si>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</si>
  <si>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</si>
  <si>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</si>
  <si>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</si>
  <si>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</si>
  <si>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</si>
  <si>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</si>
  <si>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</si>
  <si>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</si>
  <si>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</si>
  <si>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</si>
  <si>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</si>
  <si>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</si>
  <si>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</si>
  <si>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</si>
  <si>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</si>
  <si>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</si>
  <si>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</si>
  <si>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</si>
  <si>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</si>
  <si>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</si>
  <si>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</si>
  <si>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</si>
  <si>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</si>
  <si>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</si>
  <si>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</si>
  <si>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</si>
  <si>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</si>
  <si>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</si>
  <si>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</si>
  <si>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</si>
  <si>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</si>
  <si>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</si>
  <si>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</si>
  <si>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</si>
  <si>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</si>
  <si>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</si>
  <si>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</si>
  <si>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</si>
  <si>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</si>
  <si>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</si>
  <si>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</si>
  <si>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</si>
  <si>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</si>
  <si>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</si>
  <si>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</si>
  <si>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</si>
  <si>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</si>
  <si>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</si>
  <si>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</si>
  <si>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</si>
  <si>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</si>
  <si>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</si>
  <si>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</si>
  <si>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</si>
  <si>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</si>
  <si>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</si>
  <si>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</si>
  <si>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</si>
  <si>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</si>
  <si>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</si>
  <si>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</si>
  <si>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</si>
  <si>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</si>
  <si>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</si>
  <si>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</si>
  <si>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</si>
  <si>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</si>
  <si>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</si>
  <si>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</si>
  <si>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</si>
  <si>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</si>
  <si>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</si>
  <si>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</si>
  <si>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</si>
  <si>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</si>
  <si>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</si>
  <si>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</si>
  <si>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</si>
  <si>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</si>
  <si>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</si>
  <si>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</si>
  <si>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</si>
  <si>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</si>
  <si>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</si>
  <si>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</si>
  <si>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</si>
  <si>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</si>
  <si>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</si>
  <si>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</si>
  <si>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</si>
  <si>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</si>
  <si>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</si>
  <si>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</si>
  <si>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</si>
  <si>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</si>
  <si>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</si>
  <si>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</si>
  <si>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</si>
  <si>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</si>
  <si>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</si>
  <si>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</si>
  <si>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</si>
  <si>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</si>
  <si>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</si>
  <si>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</si>
  <si>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</si>
  <si>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</si>
  <si>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</si>
  <si>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</si>
  <si>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</si>
  <si>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</si>
  <si>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</si>
  <si>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</si>
  <si>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</si>
  <si>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</si>
  <si>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</si>
  <si>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</si>
  <si>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</si>
  <si>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</si>
  <si>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</si>
  <si>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</si>
  <si>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</si>
  <si>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</si>
  <si>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</si>
  <si>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</si>
  <si>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</si>
  <si>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</si>
  <si>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</si>
  <si>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</si>
  <si>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</si>
  <si>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</si>
  <si>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</si>
  <si>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</si>
  <si>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</si>
  <si>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</si>
  <si>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</si>
  <si>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</si>
  <si>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</si>
  <si>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</si>
  <si>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</si>
  <si>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</si>
  <si>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</si>
  <si>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</si>
  <si>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</si>
  <si>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</si>
  <si>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</si>
  <si>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</si>
  <si>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</si>
  <si>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</si>
  <si>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2.85</t>
  </si>
  <si>
    <t>▲ 14.04</t>
  </si>
  <si>
    <t>▲ 16.89</t>
  </si>
  <si>
    <t>一般会計</t>
  </si>
  <si>
    <t>国民健康保険特別会計</t>
  </si>
  <si>
    <t>介護保険特別会計</t>
  </si>
  <si>
    <t>下水道事業特別会計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</si>
  <si>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</si>
  <si>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</si>
  <si>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</si>
  <si>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</si>
  <si>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</si>
  <si>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</si>
  <si>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</si>
  <si>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</si>
  <si>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</si>
  <si>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</si>
  <si>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敬老福祉基金</t>
    <rPh sb="0" eb="2">
      <t>ケイロウ</t>
    </rPh>
    <rPh sb="2" eb="4">
      <t>フクシ</t>
    </rPh>
    <rPh sb="4" eb="6">
      <t>キキン</t>
    </rPh>
    <phoneticPr fontId="2"/>
  </si>
  <si>
    <t>さくら・もみじ基金</t>
    <rPh sb="7" eb="9">
      <t>キキン</t>
    </rPh>
    <phoneticPr fontId="2"/>
  </si>
  <si>
    <t>農産物価格安定基金</t>
    <rPh sb="0" eb="2">
      <t>ノウサン</t>
    </rPh>
    <rPh sb="3" eb="5">
      <t>カカク</t>
    </rPh>
    <rPh sb="5" eb="7">
      <t>アンテイ</t>
    </rPh>
    <rPh sb="7" eb="9">
      <t>キキン</t>
    </rPh>
    <phoneticPr fontId="2"/>
  </si>
  <si>
    <t>ふるさと創生基金</t>
    <rPh sb="4" eb="6">
      <t>ソウセイ</t>
    </rPh>
    <rPh sb="6" eb="8">
      <t>キキン</t>
    </rPh>
    <phoneticPr fontId="2"/>
  </si>
  <si>
    <t>-</t>
    <phoneticPr fontId="2"/>
  </si>
  <si>
    <t>-</t>
    <phoneticPr fontId="2"/>
  </si>
  <si>
    <t>-</t>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</si>
  <si>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</si>
  <si>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</si>
  <si>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</si>
  <si>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</si>
  <si>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後志教育研修ｾﾝﾀｰ</t>
    <rPh sb="0" eb="2">
      <t>シリベシ</t>
    </rPh>
    <rPh sb="2" eb="4">
      <t>キョウイク</t>
    </rPh>
    <rPh sb="4" eb="6">
      <t>ケンシュウ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</si>
  <si>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</si>
  <si>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</si>
  <si>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</si>
  <si>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</si>
  <si>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</si>
  <si>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</si>
  <si>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額、特定財源見込額並びに地方債現在高等に係る基準財政需要額算入見込み額が将来負担額を上回っているため、将来負担率としては0.0％であるが、有形固定資産減価償却率は増加傾向であるため、公共施設等総合管理計画並びに個別施設計画に基づく資産管理運用を進める。</t>
    <rPh sb="0" eb="2">
      <t>ジュウトウ</t>
    </rPh>
    <rPh sb="2" eb="4">
      <t>カノウ</t>
    </rPh>
    <rPh sb="4" eb="6">
      <t>キキン</t>
    </rPh>
    <rPh sb="6" eb="7">
      <t>ガク</t>
    </rPh>
    <rPh sb="8" eb="10">
      <t>トクテイ</t>
    </rPh>
    <rPh sb="10" eb="12">
      <t>ザイゲン</t>
    </rPh>
    <rPh sb="12" eb="14">
      <t>ミコ</t>
    </rPh>
    <rPh sb="14" eb="15">
      <t>ガク</t>
    </rPh>
    <rPh sb="15" eb="16">
      <t>ナラ</t>
    </rPh>
    <rPh sb="18" eb="21">
      <t>チホウサイ</t>
    </rPh>
    <rPh sb="21" eb="24">
      <t>ゲンザイダカ</t>
    </rPh>
    <rPh sb="24" eb="25">
      <t>トウ</t>
    </rPh>
    <rPh sb="26" eb="27">
      <t>カカ</t>
    </rPh>
    <rPh sb="28" eb="30">
      <t>キジュン</t>
    </rPh>
    <rPh sb="30" eb="32">
      <t>ザイセイ</t>
    </rPh>
    <rPh sb="32" eb="35">
      <t>ジュヨウガク</t>
    </rPh>
    <rPh sb="35" eb="37">
      <t>サンニュウ</t>
    </rPh>
    <rPh sb="37" eb="39">
      <t>ミコ</t>
    </rPh>
    <rPh sb="40" eb="41">
      <t>ガク</t>
    </rPh>
    <rPh sb="42" eb="44">
      <t>ショウライ</t>
    </rPh>
    <rPh sb="44" eb="47">
      <t>フタンガク</t>
    </rPh>
    <rPh sb="48" eb="50">
      <t>ウワマワ</t>
    </rPh>
    <rPh sb="57" eb="59">
      <t>ショウライ</t>
    </rPh>
    <rPh sb="59" eb="62">
      <t>フタンリツ</t>
    </rPh>
    <rPh sb="75" eb="77">
      <t>ユウケイ</t>
    </rPh>
    <rPh sb="77" eb="81">
      <t>コテイシサン</t>
    </rPh>
    <rPh sb="81" eb="83">
      <t>ゲンカ</t>
    </rPh>
    <rPh sb="83" eb="85">
      <t>ショウキャク</t>
    </rPh>
    <rPh sb="85" eb="86">
      <t>リツ</t>
    </rPh>
    <rPh sb="87" eb="89">
      <t>ゾウカ</t>
    </rPh>
    <rPh sb="89" eb="91">
      <t>ケイコウ</t>
    </rPh>
    <rPh sb="97" eb="99">
      <t>コウキョウ</t>
    </rPh>
    <rPh sb="99" eb="101">
      <t>シセツ</t>
    </rPh>
    <rPh sb="101" eb="102">
      <t>トウ</t>
    </rPh>
    <rPh sb="102" eb="104">
      <t>ソウゴウ</t>
    </rPh>
    <rPh sb="104" eb="106">
      <t>カンリ</t>
    </rPh>
    <rPh sb="106" eb="108">
      <t>ケイカク</t>
    </rPh>
    <rPh sb="108" eb="109">
      <t>ナラ</t>
    </rPh>
    <rPh sb="111" eb="113">
      <t>コベツ</t>
    </rPh>
    <rPh sb="113" eb="115">
      <t>シセツ</t>
    </rPh>
    <rPh sb="115" eb="117">
      <t>ケイカク</t>
    </rPh>
    <rPh sb="118" eb="119">
      <t>モト</t>
    </rPh>
    <rPh sb="121" eb="123">
      <t>シサン</t>
    </rPh>
    <rPh sb="123" eb="125">
      <t>カンリ</t>
    </rPh>
    <rPh sb="125" eb="127">
      <t>ウンヨウ</t>
    </rPh>
    <rPh sb="128" eb="12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</si>
  <si>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</si>
  <si>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</si>
  <si>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</si>
  <si>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</si>
  <si>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</si>
  <si>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</si>
  <si>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基金額、特定財源見込額並びに地方債現在高等に係る基準財政需要額算入見込み額が将来負担額を上回っているため、将来負担率としては0.0％であるが、実質公債費比率は増加傾向である。起債においては、基準財政需要額への算入該当である起債を中心に適債性を検討する。</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</si>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</sst>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F333-4EAD-A9F0-ED24553D4A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744891</c:v>
                </c:pt>
                <c:pt idx="1">
                  <c:v>229643</c:v>
                </c:pt>
                <c:pt idx="2">
                  <c:v>448063</c:v>
                </c:pt>
                <c:pt idx="3">
                  <c:v>351904</c:v>
                </c:pt>
                <c:pt idx="4">
                  <c:v>209635</c:v>
                </c:pt>
              </c:numCache>
            </c:numRef>
          </c:val>
          <c:smooth val="0"/>
          <c:extLst>
            <c:ext xmlns:c16="http://schemas.microsoft.com/office/drawing/2014/chart" uri="{C3380CC4-5D6E-409C-BE32-E72D297353CC}">
              <c16:uniqueId val="{00000001-F333-4EAD-A9F0-ED24553D4AA8}"/>
            </c:ext>
          </c:extLst>
        </c:ser>
        <c:dLbls>
          <c:showLegendKey val="0"/>
          <c:showVal val="0"/>
          <c:showCatName val="0"/>
          <c:showSerName val="0"/>
          <c:showPercent val="0"/>
          <c:showBubbleSize val="0"/>
        </c:dLbls>
        <c:marker val="1"/>
        <c:smooth val="0"/>
        <c:axId val="218898816"/>
        <c:axId val="218900736"/>
      </c:lineChart>
      <c:catAx>
        <c:axId val="21889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900736"/>
        <c:crosses val="autoZero"/>
        <c:auto val="1"/>
        <c:lblAlgn val="ctr"/>
        <c:lblOffset val="100"/>
        <c:tickLblSkip val="1"/>
        <c:tickMarkSkip val="1"/>
        <c:noMultiLvlLbl val="0"/>
      </c:catAx>
      <c:valAx>
        <c:axId val="21890073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89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11.43</c:v>
                </c:pt>
                <c:pt idx="1">
                  <c:v>9.89</c:v>
                </c:pt>
                <c:pt idx="2">
                  <c:v>7.38</c:v>
                </c:pt>
                <c:pt idx="3">
                  <c:v>6.63</c:v>
                </c:pt>
                <c:pt idx="4">
                  <c:v>1.67</c:v>
                </c:pt>
              </c:numCache>
            </c:numRef>
          </c:val>
          <c:extLst>
            <c:ext xmlns:c16="http://schemas.microsoft.com/office/drawing/2014/chart" uri="{C3380CC4-5D6E-409C-BE32-E72D297353CC}">
              <c16:uniqueId val="{00000000-FA77-4C23-A6AF-6A232C528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30.34</c:v>
                </c:pt>
                <c:pt idx="1">
                  <c:v>34.18</c:v>
                </c:pt>
                <c:pt idx="2">
                  <c:v>35.42</c:v>
                </c:pt>
                <c:pt idx="3">
                  <c:v>23.63</c:v>
                </c:pt>
                <c:pt idx="4">
                  <c:v>12.74</c:v>
                </c:pt>
              </c:numCache>
            </c:numRef>
          </c:val>
          <c:extLst>
            <c:ext xmlns:c16="http://schemas.microsoft.com/office/drawing/2014/chart" uri="{C3380CC4-5D6E-409C-BE32-E72D297353CC}">
              <c16:uniqueId val="{00000001-FA77-4C23-A6AF-6A232C52861A}"/>
            </c:ext>
          </c:extLst>
        </c:ser>
        <c:dLbls>
          <c:showLegendKey val="0"/>
          <c:showVal val="0"/>
          <c:showCatName val="0"/>
          <c:showSerName val="0"/>
          <c:showPercent val="0"/>
          <c:showBubbleSize val="0"/>
        </c:dLbls>
        <c:gapWidth val="250"/>
        <c:overlap val="100"/>
        <c:axId val="227722752"/>
        <c:axId val="22772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c:v>
                </c:pt>
                <c:pt idx="1">
                  <c:v>3.83</c:v>
                </c:pt>
                <c:pt idx="2">
                  <c:v>-2.85</c:v>
                </c:pt>
                <c:pt idx="3">
                  <c:v>-14.04</c:v>
                </c:pt>
                <c:pt idx="4">
                  <c:v>-16.89</c:v>
                </c:pt>
              </c:numCache>
            </c:numRef>
          </c:val>
          <c:smooth val="0"/>
          <c:extLst>
            <c:ext xmlns:c16="http://schemas.microsoft.com/office/drawing/2014/chart" uri="{C3380CC4-5D6E-409C-BE32-E72D297353CC}">
              <c16:uniqueId val="{00000002-FA77-4C23-A6AF-6A232C52861A}"/>
            </c:ext>
          </c:extLst>
        </c:ser>
        <c:dLbls>
          <c:showLegendKey val="0"/>
          <c:showVal val="0"/>
          <c:showCatName val="0"/>
          <c:showSerName val="0"/>
          <c:showPercent val="0"/>
          <c:showBubbleSize val="0"/>
        </c:dLbls>
        <c:marker val="1"/>
        <c:smooth val="0"/>
        <c:axId val="227722752"/>
        <c:axId val="227724672"/>
      </c:lineChart>
      <c:catAx>
        <c:axId val="2277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724672"/>
        <c:crosses val="autoZero"/>
        <c:auto val="1"/>
        <c:lblAlgn val="ctr"/>
        <c:lblOffset val="100"/>
        <c:tickLblSkip val="1"/>
        <c:tickMarkSkip val="1"/>
        <c:noMultiLvlLbl val="0"/>
      </c:catAx>
      <c:valAx>
        <c:axId val="22772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25-40CD-BE97-A1E5345F8A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25-40CD-BE97-A1E5345F8A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25-40CD-BE97-A1E5345F8A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25-40CD-BE97-A1E5345F8A8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4-4125-40CD-BE97-A1E5345F8A8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125-40CD-BE97-A1E5345F8A8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125-40CD-BE97-A1E5345F8A8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4125-40CD-BE97-A1E5345F8A8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0.41</c:v>
                </c:pt>
                <c:pt idx="4">
                  <c:v>#N/A</c:v>
                </c:pt>
                <c:pt idx="5">
                  <c:v>0</c:v>
                </c:pt>
                <c:pt idx="6">
                  <c:v>#N/A</c:v>
                </c:pt>
                <c:pt idx="7">
                  <c:v>0.17</c:v>
                </c:pt>
                <c:pt idx="8">
                  <c:v>#N/A</c:v>
                </c:pt>
                <c:pt idx="9">
                  <c:v>0.31</c:v>
                </c:pt>
              </c:numCache>
            </c:numRef>
          </c:val>
          <c:extLst>
            <c:ext xmlns:c16="http://schemas.microsoft.com/office/drawing/2014/chart" uri="{C3380CC4-5D6E-409C-BE32-E72D297353CC}">
              <c16:uniqueId val="{00000008-4125-40CD-BE97-A1E5345F8A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11.42</c:v>
                </c:pt>
                <c:pt idx="2">
                  <c:v>#N/A</c:v>
                </c:pt>
                <c:pt idx="3">
                  <c:v>9.89</c:v>
                </c:pt>
                <c:pt idx="4">
                  <c:v>#N/A</c:v>
                </c:pt>
                <c:pt idx="5">
                  <c:v>7.38</c:v>
                </c:pt>
                <c:pt idx="6">
                  <c:v>#N/A</c:v>
                </c:pt>
                <c:pt idx="7">
                  <c:v>6.63</c:v>
                </c:pt>
                <c:pt idx="8">
                  <c:v>#N/A</c:v>
                </c:pt>
                <c:pt idx="9">
                  <c:v>1.67</c:v>
                </c:pt>
              </c:numCache>
            </c:numRef>
          </c:val>
          <c:extLst>
            <c:ext xmlns:c16="http://schemas.microsoft.com/office/drawing/2014/chart" uri="{C3380CC4-5D6E-409C-BE32-E72D297353CC}">
              <c16:uniqueId val="{00000009-4125-40CD-BE97-A1E5345F8A86}"/>
            </c:ext>
          </c:extLst>
        </c:ser>
        <c:dLbls>
          <c:showLegendKey val="0"/>
          <c:showVal val="0"/>
          <c:showCatName val="0"/>
          <c:showSerName val="0"/>
          <c:showPercent val="0"/>
          <c:showBubbleSize val="0"/>
        </c:dLbls>
        <c:gapWidth val="150"/>
        <c:overlap val="100"/>
        <c:axId val="227798016"/>
        <c:axId val="227803904"/>
      </c:barChart>
      <c:catAx>
        <c:axId val="2277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803904"/>
        <c:crosses val="autoZero"/>
        <c:auto val="1"/>
        <c:lblAlgn val="ctr"/>
        <c:lblOffset val="100"/>
        <c:tickLblSkip val="1"/>
        <c:tickMarkSkip val="1"/>
        <c:noMultiLvlLbl val="0"/>
      </c:catAx>
      <c:valAx>
        <c:axId val="22780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9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190</c:v>
                </c:pt>
                <c:pt idx="5">
                  <c:v>184</c:v>
                </c:pt>
                <c:pt idx="8">
                  <c:v>189</c:v>
                </c:pt>
                <c:pt idx="11">
                  <c:v>197</c:v>
                </c:pt>
                <c:pt idx="14">
                  <c:v>208</c:v>
                </c:pt>
              </c:numCache>
            </c:numRef>
          </c:val>
          <c:extLst>
            <c:ext xmlns:c16="http://schemas.microsoft.com/office/drawing/2014/chart" uri="{C3380CC4-5D6E-409C-BE32-E72D297353CC}">
              <c16:uniqueId val="{00000000-CBEB-4A09-AA4A-E36F085FB6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EB-4A09-AA4A-E36F085FB6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EB-4A09-AA4A-E36F085FB6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20</c:v>
                </c:pt>
                <c:pt idx="6">
                  <c:v>20</c:v>
                </c:pt>
                <c:pt idx="9">
                  <c:v>20</c:v>
                </c:pt>
                <c:pt idx="12">
                  <c:v>22</c:v>
                </c:pt>
              </c:numCache>
            </c:numRef>
          </c:val>
          <c:extLst>
            <c:ext xmlns:c16="http://schemas.microsoft.com/office/drawing/2014/chart" uri="{C3380CC4-5D6E-409C-BE32-E72D297353CC}">
              <c16:uniqueId val="{00000003-CBEB-4A09-AA4A-E36F085FB6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c:v>
                </c:pt>
                <c:pt idx="3">
                  <c:v>30</c:v>
                </c:pt>
                <c:pt idx="6">
                  <c:v>29</c:v>
                </c:pt>
                <c:pt idx="9">
                  <c:v>25</c:v>
                </c:pt>
                <c:pt idx="12">
                  <c:v>28</c:v>
                </c:pt>
              </c:numCache>
            </c:numRef>
          </c:val>
          <c:extLst>
            <c:ext xmlns:c16="http://schemas.microsoft.com/office/drawing/2014/chart" uri="{C3380CC4-5D6E-409C-BE32-E72D297353CC}">
              <c16:uniqueId val="{00000004-CBEB-4A09-AA4A-E36F085FB6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EB-4A09-AA4A-E36F085FB6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EB-4A09-AA4A-E36F085FB6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188</c:v>
                </c:pt>
                <c:pt idx="3">
                  <c:v>190</c:v>
                </c:pt>
                <c:pt idx="6">
                  <c:v>203</c:v>
                </c:pt>
                <c:pt idx="9">
                  <c:v>216</c:v>
                </c:pt>
                <c:pt idx="12">
                  <c:v>234</c:v>
                </c:pt>
              </c:numCache>
            </c:numRef>
          </c:val>
          <c:extLst>
            <c:ext xmlns:c16="http://schemas.microsoft.com/office/drawing/2014/chart" uri="{C3380CC4-5D6E-409C-BE32-E72D297353CC}">
              <c16:uniqueId val="{00000007-CBEB-4A09-AA4A-E36F085FB6EB}"/>
            </c:ext>
          </c:extLst>
        </c:ser>
        <c:dLbls>
          <c:showLegendKey val="0"/>
          <c:showVal val="0"/>
          <c:showCatName val="0"/>
          <c:showSerName val="0"/>
          <c:showPercent val="0"/>
          <c:showBubbleSize val="0"/>
        </c:dLbls>
        <c:gapWidth val="100"/>
        <c:overlap val="100"/>
        <c:axId val="218766336"/>
        <c:axId val="21878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c:v>
                </c:pt>
                <c:pt idx="2">
                  <c:v>#N/A</c:v>
                </c:pt>
                <c:pt idx="3">
                  <c:v>#N/A</c:v>
                </c:pt>
                <c:pt idx="4">
                  <c:v>56</c:v>
                </c:pt>
                <c:pt idx="5">
                  <c:v>#N/A</c:v>
                </c:pt>
                <c:pt idx="6">
                  <c:v>#N/A</c:v>
                </c:pt>
                <c:pt idx="7">
                  <c:v>63</c:v>
                </c:pt>
                <c:pt idx="8">
                  <c:v>#N/A</c:v>
                </c:pt>
                <c:pt idx="9">
                  <c:v>#N/A</c:v>
                </c:pt>
                <c:pt idx="10">
                  <c:v>64</c:v>
                </c:pt>
                <c:pt idx="11">
                  <c:v>#N/A</c:v>
                </c:pt>
                <c:pt idx="12">
                  <c:v>#N/A</c:v>
                </c:pt>
                <c:pt idx="13">
                  <c:v>76</c:v>
                </c:pt>
                <c:pt idx="14">
                  <c:v>#N/A</c:v>
                </c:pt>
              </c:numCache>
            </c:numRef>
          </c:val>
          <c:smooth val="0"/>
          <c:extLst>
            <c:ext xmlns:c16="http://schemas.microsoft.com/office/drawing/2014/chart" uri="{C3380CC4-5D6E-409C-BE32-E72D297353CC}">
              <c16:uniqueId val="{00000008-CBEB-4A09-AA4A-E36F085FB6EB}"/>
            </c:ext>
          </c:extLst>
        </c:ser>
        <c:dLbls>
          <c:showLegendKey val="0"/>
          <c:showVal val="0"/>
          <c:showCatName val="0"/>
          <c:showSerName val="0"/>
          <c:showPercent val="0"/>
          <c:showBubbleSize val="0"/>
        </c:dLbls>
        <c:marker val="1"/>
        <c:smooth val="0"/>
        <c:axId val="218766336"/>
        <c:axId val="218788992"/>
      </c:lineChart>
      <c:catAx>
        <c:axId val="2187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788992"/>
        <c:crosses val="autoZero"/>
        <c:auto val="1"/>
        <c:lblAlgn val="ctr"/>
        <c:lblOffset val="100"/>
        <c:tickLblSkip val="1"/>
        <c:tickMarkSkip val="1"/>
        <c:noMultiLvlLbl val="0"/>
      </c:catAx>
      <c:valAx>
        <c:axId val="2187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76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1881</c:v>
                </c:pt>
                <c:pt idx="5">
                  <c:v>1922</c:v>
                </c:pt>
                <c:pt idx="8">
                  <c:v>1862</c:v>
                </c:pt>
                <c:pt idx="11">
                  <c:v>1852</c:v>
                </c:pt>
                <c:pt idx="14">
                  <c:v>1782</c:v>
                </c:pt>
              </c:numCache>
            </c:numRef>
          </c:val>
          <c:extLst>
            <c:ext xmlns:c16="http://schemas.microsoft.com/office/drawing/2014/chart" uri="{C3380CC4-5D6E-409C-BE32-E72D297353CC}">
              <c16:uniqueId val="{00000000-EB14-4DB0-8365-16B8583C97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142</c:v>
                </c:pt>
                <c:pt idx="5">
                  <c:v>138</c:v>
                </c:pt>
                <c:pt idx="8">
                  <c:v>271</c:v>
                </c:pt>
                <c:pt idx="11">
                  <c:v>391</c:v>
                </c:pt>
                <c:pt idx="14">
                  <c:v>374</c:v>
                </c:pt>
              </c:numCache>
            </c:numRef>
          </c:val>
          <c:extLst>
            <c:ext xmlns:c16="http://schemas.microsoft.com/office/drawing/2014/chart" uri="{C3380CC4-5D6E-409C-BE32-E72D297353CC}">
              <c16:uniqueId val="{00000001-EB14-4DB0-8365-16B8583C97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1452</c:v>
                </c:pt>
                <c:pt idx="5">
                  <c:v>1535</c:v>
                </c:pt>
                <c:pt idx="8">
                  <c:v>1536</c:v>
                </c:pt>
                <c:pt idx="11">
                  <c:v>1444</c:v>
                </c:pt>
                <c:pt idx="14">
                  <c:v>1298</c:v>
                </c:pt>
              </c:numCache>
            </c:numRef>
          </c:val>
          <c:extLst>
            <c:ext xmlns:c16="http://schemas.microsoft.com/office/drawing/2014/chart" uri="{C3380CC4-5D6E-409C-BE32-E72D297353CC}">
              <c16:uniqueId val="{00000002-EB14-4DB0-8365-16B8583C97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14-4DB0-8365-16B8583C97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14-4DB0-8365-16B8583C97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14-4DB0-8365-16B8583C97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223</c:v>
                </c:pt>
                <c:pt idx="3">
                  <c:v>177</c:v>
                </c:pt>
                <c:pt idx="6">
                  <c:v>149</c:v>
                </c:pt>
                <c:pt idx="9">
                  <c:v>172</c:v>
                </c:pt>
                <c:pt idx="12">
                  <c:v>300</c:v>
                </c:pt>
              </c:numCache>
            </c:numRef>
          </c:val>
          <c:extLst>
            <c:ext xmlns:c16="http://schemas.microsoft.com/office/drawing/2014/chart" uri="{C3380CC4-5D6E-409C-BE32-E72D297353CC}">
              <c16:uniqueId val="{00000006-EB14-4DB0-8365-16B8583C97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136</c:v>
                </c:pt>
                <c:pt idx="3">
                  <c:v>133</c:v>
                </c:pt>
                <c:pt idx="6">
                  <c:v>115</c:v>
                </c:pt>
                <c:pt idx="9">
                  <c:v>96</c:v>
                </c:pt>
                <c:pt idx="12">
                  <c:v>75</c:v>
                </c:pt>
              </c:numCache>
            </c:numRef>
          </c:val>
          <c:extLst>
            <c:ext xmlns:c16="http://schemas.microsoft.com/office/drawing/2014/chart" uri="{C3380CC4-5D6E-409C-BE32-E72D297353CC}">
              <c16:uniqueId val="{00000007-EB14-4DB0-8365-16B8583C97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358</c:v>
                </c:pt>
                <c:pt idx="3">
                  <c:v>356</c:v>
                </c:pt>
                <c:pt idx="6">
                  <c:v>349</c:v>
                </c:pt>
                <c:pt idx="9">
                  <c:v>339</c:v>
                </c:pt>
                <c:pt idx="12">
                  <c:v>334</c:v>
                </c:pt>
              </c:numCache>
            </c:numRef>
          </c:val>
          <c:extLst>
            <c:ext xmlns:c16="http://schemas.microsoft.com/office/drawing/2014/chart" uri="{C3380CC4-5D6E-409C-BE32-E72D297353CC}">
              <c16:uniqueId val="{00000008-EB14-4DB0-8365-16B8583C97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14-4DB0-8365-16B8583C97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2203</c:v>
                </c:pt>
                <c:pt idx="3">
                  <c:v>2263</c:v>
                </c:pt>
                <c:pt idx="6">
                  <c:v>2374</c:v>
                </c:pt>
                <c:pt idx="9">
                  <c:v>2500</c:v>
                </c:pt>
                <c:pt idx="12">
                  <c:v>2402</c:v>
                </c:pt>
              </c:numCache>
            </c:numRef>
          </c:val>
          <c:extLst>
            <c:ext xmlns:c16="http://schemas.microsoft.com/office/drawing/2014/chart" uri="{C3380CC4-5D6E-409C-BE32-E72D297353CC}">
              <c16:uniqueId val="{0000000A-EB14-4DB0-8365-16B8583C9799}"/>
            </c:ext>
          </c:extLst>
        </c:ser>
        <c:dLbls>
          <c:showLegendKey val="0"/>
          <c:showVal val="0"/>
          <c:showCatName val="0"/>
          <c:showSerName val="0"/>
          <c:showPercent val="0"/>
          <c:showBubbleSize val="0"/>
        </c:dLbls>
        <c:gapWidth val="100"/>
        <c:overlap val="100"/>
        <c:axId val="221495680"/>
        <c:axId val="22149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14-4DB0-8365-16B8583C9799}"/>
            </c:ext>
          </c:extLst>
        </c:ser>
        <c:dLbls>
          <c:showLegendKey val="0"/>
          <c:showVal val="0"/>
          <c:showCatName val="0"/>
          <c:showSerName val="0"/>
          <c:showPercent val="0"/>
          <c:showBubbleSize val="0"/>
        </c:dLbls>
        <c:marker val="1"/>
        <c:smooth val="0"/>
        <c:axId val="221495680"/>
        <c:axId val="221497600"/>
      </c:lineChart>
      <c:catAx>
        <c:axId val="2214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497600"/>
        <c:crosses val="autoZero"/>
        <c:auto val="1"/>
        <c:lblAlgn val="ctr"/>
        <c:lblOffset val="100"/>
        <c:tickLblSkip val="1"/>
        <c:tickMarkSkip val="1"/>
        <c:noMultiLvlLbl val="0"/>
      </c:catAx>
      <c:valAx>
        <c:axId val="22149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496</c:v>
                </c:pt>
                <c:pt idx="1">
                  <c:v>320</c:v>
                </c:pt>
                <c:pt idx="2">
                  <c:v>167</c:v>
                </c:pt>
              </c:numCache>
            </c:numRef>
          </c:val>
          <c:extLst>
            <c:ext xmlns:c16="http://schemas.microsoft.com/office/drawing/2014/chart" uri="{C3380CC4-5D6E-409C-BE32-E72D297353CC}">
              <c16:uniqueId val="{00000000-7FF4-4C4B-AAC7-319B6B9496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c:v>
                </c:pt>
                <c:pt idx="1">
                  <c:v>123</c:v>
                </c:pt>
                <c:pt idx="2">
                  <c:v>123</c:v>
                </c:pt>
              </c:numCache>
            </c:numRef>
          </c:val>
          <c:extLst>
            <c:ext xmlns:c16="http://schemas.microsoft.com/office/drawing/2014/chart" uri="{C3380CC4-5D6E-409C-BE32-E72D297353CC}">
              <c16:uniqueId val="{00000001-7FF4-4C4B-AAC7-319B6B9496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859</c:v>
                </c:pt>
                <c:pt idx="1">
                  <c:v>984</c:v>
                </c:pt>
                <c:pt idx="2">
                  <c:v>991</c:v>
                </c:pt>
              </c:numCache>
            </c:numRef>
          </c:val>
          <c:extLst>
            <c:ext xmlns:c16="http://schemas.microsoft.com/office/drawing/2014/chart" uri="{C3380CC4-5D6E-409C-BE32-E72D297353CC}">
              <c16:uniqueId val="{00000002-7FF4-4C4B-AAC7-319B6B949667}"/>
            </c:ext>
          </c:extLst>
        </c:ser>
        <c:dLbls>
          <c:showLegendKey val="0"/>
          <c:showVal val="0"/>
          <c:showCatName val="0"/>
          <c:showSerName val="0"/>
          <c:showPercent val="0"/>
          <c:showBubbleSize val="0"/>
        </c:dLbls>
        <c:gapWidth val="120"/>
        <c:overlap val="100"/>
        <c:axId val="228357632"/>
        <c:axId val="228359168"/>
      </c:barChart>
      <c:catAx>
        <c:axId val="22835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359168"/>
        <c:crosses val="autoZero"/>
        <c:auto val="1"/>
        <c:lblAlgn val="ctr"/>
        <c:lblOffset val="100"/>
        <c:tickLblSkip val="1"/>
        <c:tickMarkSkip val="1"/>
        <c:noMultiLvlLbl val="0"/>
      </c:catAx>
      <c:valAx>
        <c:axId val="228359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35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{39A95140-B52F-489E-A83E-738C770C6A02}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18-4C39-8962-F50770038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{C55D5D3A-C399-4DE8-8843-21330333AD8B}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8-4C39-8962-F50770038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{D8932153-53B8-412D-8B67-EBECA1B309C4}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8-4C39-8962-F50770038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{A5433B4A-8B6D-4295-AA08-C7ED7FE308F7}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8-4C39-8962-F50770038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{B31F3A36-1AD9-4F6C-A8F4-6D9516C73C94}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8-4C39-8962-F50770038E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{71706FD4-96BC-4FA1-A6E6-2ABB1D6EA4C1}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18-4C39-8962-F50770038E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{0C5681FB-C6F3-40D9-A04B-91E1F0FF0DD6}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18-4C39-8962-F50770038E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{6E4177E2-E335-4067-A76F-7B77CD4DE4EB}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18-4C39-8962-F50770038E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{A02FF965-5C66-44D4-BF84-1DC5FB0252C3}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18-4C39-8962-F50770038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61.3</c:v>
                </c:pt>
                <c:pt idx="24">
                  <c:v>60.1</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18-4C39-8962-F50770038E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{27D2978A-81AA-46B8-B959-ADD06DD40CB3}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18-4C39-8962-F50770038E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{35B6F839-DF1A-4EF2-9FE8-F2A9D60D6590}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8-4C39-8962-F50770038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{DD5FF522-8592-46F2-8704-76B16D7242E4}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8-4C39-8962-F50770038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{3032906F-1538-4999-AFF2-A031AD00B9F9}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8-4C39-8962-F50770038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{2D19F3DE-74B6-4224-B3F2-5FE1AF6E8BF9}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8-4C39-8962-F50770038E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{63E8DF59-941F-4E03-B316-1BDA96B3B5A1}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18-4C39-8962-F50770038E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{2EBB4B4F-DE11-4A19-A3CB-3B3B4BDCC850}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18-4C39-8962-F50770038E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{54227C1B-FE31-4D53-8E73-F1C100507AD4}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18-4C39-8962-F50770038E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{34CA6C39-4D48-44D8-8D0E-1DE5150A6C35}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18-4C39-8962-F50770038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218-4C39-8962-F50770038EEC}"/>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{4F2E410A-B24B-4183-A231-61120FC5AD3F}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284-4BF8-A945-ED7718659E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{85BC299E-87AD-4C5F-9930-FAD43FC269EB}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84-4BF8-A945-ED7718659E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{E87A5CB4-662F-4645-BDB9-25C4A15968C9}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84-4BF8-A945-ED7718659E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{8FDCE08C-C7A5-49D7-B269-FE08192E120B}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84-4BF8-A945-ED7718659E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{339792D6-B9B8-4A57-94D0-C15F4A9E8EF3}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84-4BF8-A945-ED7718659EC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{FDDAA8E2-D442-4D43-85AE-806C52C63CD7}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284-4BF8-A945-ED7718659EC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{69E11BA5-B9D2-4E71-8F88-6312817FE430}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284-4BF8-A945-ED7718659EC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{50D5B8C6-3ADE-4B91-9970-380F7CE00D90}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284-4BF8-A945-ED7718659EC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{518112BA-6AF6-4087-A901-8A3CC6B11BC4}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284-4BF8-A945-ED7718659E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4.2</c:v>
                </c:pt>
                <c:pt idx="16">
                  <c:v>4.4000000000000004</c:v>
                </c:pt>
                <c:pt idx="24">
                  <c:v>5</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84-4BF8-A945-ED7718659E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{258E4B78-0ACB-4FC8-B3D2-BBD56159C338}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284-4BF8-A945-ED7718659E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{21340901-88C4-41CE-A5F5-73226569A9CF}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84-4BF8-A945-ED7718659E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{1F8E0F68-C91A-48DC-A2E2-4DCFD3847700}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84-4BF8-A945-ED7718659E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{953BD740-C141-4C97-8CCC-A208033D3654}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84-4BF8-A945-ED7718659E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{D806B1A2-B336-4FF9-B44D-8808A28F2876}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84-4BF8-A945-ED7718659EC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{BEADAB90-EEC4-4C1F-8E9C-A802221FF7ED}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284-4BF8-A945-ED7718659EC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{24E85289-828F-4572-8272-E8842052A644}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284-4BF8-A945-ED7718659EC8}"/>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{18EDA6CF-F539-47CB-B4B9-C39C75FC4C71}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284-4BF8-A945-ED7718659EC8}"/>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{D1CE8B70-75AA-4895-AD4A-68E72A973576}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284-4BF8-A945-ED7718659E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84-4BF8-A945-ED7718659EC8}"/>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1,103
280.09
2,317,101
2,280,480
21,896
1,307,384
2,402,451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大型リゾート施設の固定資産税等が大きな比率を占めて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低下傾向であった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％の増額であった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年度における基準財政需要額が前年度比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％減に対し、基準財政収入額が前年度比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今後も継続的な行財政改革に沿った人件費の抑制、行政の効率化、使用料・手数料の見直しを実施する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、滞納額の圧縮と税収の収納率向上に努め、投資的経費は必要事業の峻別を今後より一層徹底し、財政健全化に引き続き取り組む。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xdr:cNvCxnSpPr/>
      </xdr:nvCxnSpPr>
      <xdr:spPr>
        <a:xfrm flipV="1">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143510</xdr:rowOff>
    </xdr:to>
    <xdr:cxnSp macro="">
      <xdr:nvCxnSpPr>
        <xdr:cNvPr id="75" name="直線コネクタ 74"/>
        <xdr:cNvCxnSpPr/>
      </xdr:nvCxnSpPr>
      <xdr:spPr>
        <a:xfrm flipV="1">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89933</xdr:rowOff>
    </xdr:from>
    <xdr:ext cx="762000" cy="259045"/>
    <xdr:sp macro="" textlink="">
      <xdr:nvSpPr>
        <xdr:cNvPr id="86" name="財政力該当値テキスト"/>
        <xdr:cNvSpPr txBox="1"/>
      </xdr:nvSpPr>
      <xdr:spPr>
        <a:xfrm>
          <a:off x="50419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92" name="テキスト ボックス 91"/>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である。主な要因としては交付税の減額であるが、交付税に頼らずに自主財源を確保し経常経費の抑制に努める。今後においても職員の採用は退職者の補充を原則とするとともに、財務書類より有形固定資産減価償却率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割程度であることを踏まえた公共施設等の耐久維持・更新等の適正管理及び物件費の節減等により、類似団体平均を目指す。</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65</xdr:row>
      <xdr:rowOff>60960</xdr:rowOff>
    </xdr:to>
    <xdr:cxnSp macro="">
      <xdr:nvCxnSpPr>
        <xdr:cNvPr id="129" name="直線コネクタ 128"/>
        <xdr:cNvCxnSpPr/>
      </xdr:nvCxnSpPr>
      <xdr:spPr>
        <a:xfrm>
          <a:off x="4114800" y="11042332"/>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69532</xdr:rowOff>
    </xdr:to>
    <xdr:cxnSp macro="">
      <xdr:nvCxnSpPr>
        <xdr:cNvPr id="132" name="直線コネクタ 131"/>
        <xdr:cNvCxnSpPr/>
      </xdr:nvCxnSpPr>
      <xdr:spPr>
        <a:xfrm>
          <a:off x="3225800" y="1096793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136419</xdr:rowOff>
    </xdr:from>
    <xdr:to>
      <xdr:col>15</xdr:col>
      <xdr:colOff>82550</xdr:colOff>
      <xdr:row>63</xdr:row>
      <xdr:rowOff>166581</xdr:rowOff>
    </xdr:to>
    <xdr:cxnSp macro="">
      <xdr:nvCxnSpPr>
        <xdr:cNvPr id="135" name="直線コネクタ 134"/>
        <xdr:cNvCxnSpPr/>
      </xdr:nvCxnSpPr>
      <xdr:spPr>
        <a:xfrm>
          <a:off x="2336800" y="109377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136419</xdr:rowOff>
    </xdr:from>
    <xdr:to>
      <xdr:col>11</xdr:col>
      <xdr:colOff>31750</xdr:colOff>
      <xdr:row>64</xdr:row>
      <xdr:rowOff>67521</xdr:rowOff>
    </xdr:to>
    <xdr:cxnSp macro="">
      <xdr:nvCxnSpPr>
        <xdr:cNvPr id="138" name="直線コネクタ 137"/>
        <xdr:cNvCxnSpPr/>
      </xdr:nvCxnSpPr>
      <xdr:spPr>
        <a:xfrm flipV="1">
          <a:off x="1447800" y="10937769"/>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8" name="楕円 147"/>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77487</xdr:rowOff>
    </xdr:from>
    <xdr:ext cx="762000" cy="259045"/>
    <xdr:sp macro="" textlink="">
      <xdr:nvSpPr>
        <xdr:cNvPr id="149" name="財政構造の弾力性該当値テキスト"/>
        <xdr:cNvSpPr txBox="1"/>
      </xdr:nvSpPr>
      <xdr:spPr>
        <a:xfrm>
          <a:off x="5041900" y="1105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18732</xdr:rowOff>
    </xdr:from>
    <xdr:to>
      <xdr:col>19</xdr:col>
      <xdr:colOff>184150</xdr:colOff>
      <xdr:row>64</xdr:row>
      <xdr:rowOff>120332</xdr:rowOff>
    </xdr:to>
    <xdr:sp macro="" textlink="">
      <xdr:nvSpPr>
        <xdr:cNvPr id="150" name="楕円 149"/>
        <xdr:cNvSpPr/>
      </xdr:nvSpPr>
      <xdr:spPr>
        <a:xfrm>
          <a:off x="4064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105109</xdr:rowOff>
    </xdr:from>
    <xdr:ext cx="736600" cy="259045"/>
    <xdr:sp macro="" textlink="">
      <xdr:nvSpPr>
        <xdr:cNvPr id="151" name="テキスト ボックス 150"/>
        <xdr:cNvSpPr txBox="1"/>
      </xdr:nvSpPr>
      <xdr:spPr>
        <a:xfrm>
          <a:off x="3733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2" name="楕円 151"/>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3" name="テキスト ボックス 152"/>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85619</xdr:rowOff>
    </xdr:from>
    <xdr:to>
      <xdr:col>11</xdr:col>
      <xdr:colOff>82550</xdr:colOff>
      <xdr:row>64</xdr:row>
      <xdr:rowOff>15769</xdr:rowOff>
    </xdr:to>
    <xdr:sp macro="" textlink="">
      <xdr:nvSpPr>
        <xdr:cNvPr id="154" name="楕円 153"/>
        <xdr:cNvSpPr/>
      </xdr:nvSpPr>
      <xdr:spPr>
        <a:xfrm>
          <a:off x="2286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546</xdr:rowOff>
    </xdr:from>
    <xdr:ext cx="762000" cy="259045"/>
    <xdr:sp macro="" textlink="">
      <xdr:nvSpPr>
        <xdr:cNvPr id="155" name="テキスト ボックス 154"/>
        <xdr:cNvSpPr txBox="1"/>
      </xdr:nvSpPr>
      <xdr:spPr>
        <a:xfrm>
          <a:off x="1955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56" name="楕円 155"/>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103098</xdr:rowOff>
    </xdr:from>
    <xdr:ext cx="762000" cy="259045"/>
    <xdr:sp macro="" textlink="">
      <xdr:nvSpPr>
        <xdr:cNvPr id="157" name="テキスト ボックス 156"/>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当該決算額は類似団体より上回っているが、施設等の管理業務の大部分を民間に委託していることが大きな要因である。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数値の改善にむけ、これまで退職者の不補充等の定員管理を実施してきたが、今後においても委託業務そのものの意義や提供しているサービス自体の必要性及び事業としての持続可能性について検証するとともに、公共施設等総合計画等に基づく公共施設の維持管理費等の見直しや一部施設においても指定管理者制度を継続し、より一層の歳出削減と行政の効率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57299</xdr:rowOff>
    </xdr:from>
    <xdr:to>
      <xdr:col>23</xdr:col>
      <xdr:colOff>133350</xdr:colOff>
      <xdr:row>85</xdr:row>
      <xdr:rowOff>119501</xdr:rowOff>
    </xdr:to>
    <xdr:cxnSp macro="">
      <xdr:nvCxnSpPr>
        <xdr:cNvPr id="193" name="直線コネクタ 192"/>
        <xdr:cNvCxnSpPr/>
      </xdr:nvCxnSpPr>
      <xdr:spPr>
        <a:xfrm>
          <a:off x="4114800" y="14630549"/>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15328</xdr:rowOff>
    </xdr:from>
    <xdr:to>
      <xdr:col>19</xdr:col>
      <xdr:colOff>133350</xdr:colOff>
      <xdr:row>85</xdr:row>
      <xdr:rowOff>57299</xdr:rowOff>
    </xdr:to>
    <xdr:cxnSp macro="">
      <xdr:nvCxnSpPr>
        <xdr:cNvPr id="196" name="直線コネクタ 195"/>
        <xdr:cNvCxnSpPr/>
      </xdr:nvCxnSpPr>
      <xdr:spPr>
        <a:xfrm>
          <a:off x="3225800" y="14588578"/>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15328</xdr:rowOff>
    </xdr:from>
    <xdr:to>
      <xdr:col>15</xdr:col>
      <xdr:colOff>82550</xdr:colOff>
      <xdr:row>85</xdr:row>
      <xdr:rowOff>84027</xdr:rowOff>
    </xdr:to>
    <xdr:cxnSp macro="">
      <xdr:nvCxnSpPr>
        <xdr:cNvPr id="199" name="直線コネクタ 198"/>
        <xdr:cNvCxnSpPr/>
      </xdr:nvCxnSpPr>
      <xdr:spPr>
        <a:xfrm flipV="1">
          <a:off x="2336800" y="14588578"/>
          <a:ext cx="889000" cy="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13035</xdr:rowOff>
    </xdr:from>
    <xdr:to>
      <xdr:col>11</xdr:col>
      <xdr:colOff>31750</xdr:colOff>
      <xdr:row>85</xdr:row>
      <xdr:rowOff>84027</xdr:rowOff>
    </xdr:to>
    <xdr:cxnSp macro="">
      <xdr:nvCxnSpPr>
        <xdr:cNvPr id="202" name="直線コネクタ 201"/>
        <xdr:cNvCxnSpPr/>
      </xdr:nvCxnSpPr>
      <xdr:spPr>
        <a:xfrm>
          <a:off x="1447800" y="14586285"/>
          <a:ext cx="889000" cy="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68701</xdr:rowOff>
    </xdr:from>
    <xdr:to>
      <xdr:col>23</xdr:col>
      <xdr:colOff>184150</xdr:colOff>
      <xdr:row>85</xdr:row>
      <xdr:rowOff>170301</xdr:rowOff>
    </xdr:to>
    <xdr:sp macro="" textlink="">
      <xdr:nvSpPr>
        <xdr:cNvPr id="212" name="楕円 211"/>
        <xdr:cNvSpPr/>
      </xdr:nvSpPr>
      <xdr:spPr>
        <a:xfrm>
          <a:off x="4902200" y="146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40778</xdr:rowOff>
    </xdr:from>
    <xdr:ext cx="762000" cy="259045"/>
    <xdr:sp macro="" textlink="">
      <xdr:nvSpPr>
        <xdr:cNvPr id="213" name="人件費・物件費等の状況該当値テキスト"/>
        <xdr:cNvSpPr txBox="1"/>
      </xdr:nvSpPr>
      <xdr:spPr>
        <a:xfrm>
          <a:off x="5041900" y="1461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6499</xdr:rowOff>
    </xdr:from>
    <xdr:to>
      <xdr:col>19</xdr:col>
      <xdr:colOff>184150</xdr:colOff>
      <xdr:row>85</xdr:row>
      <xdr:rowOff>108099</xdr:rowOff>
    </xdr:to>
    <xdr:sp macro="" textlink="">
      <xdr:nvSpPr>
        <xdr:cNvPr id="214" name="楕円 213"/>
        <xdr:cNvSpPr/>
      </xdr:nvSpPr>
      <xdr:spPr>
        <a:xfrm>
          <a:off x="4064000" y="145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92876</xdr:rowOff>
    </xdr:from>
    <xdr:ext cx="736600" cy="259045"/>
    <xdr:sp macro="" textlink="">
      <xdr:nvSpPr>
        <xdr:cNvPr id="215" name="テキスト ボックス 214"/>
        <xdr:cNvSpPr txBox="1"/>
      </xdr:nvSpPr>
      <xdr:spPr>
        <a:xfrm>
          <a:off x="3733800" y="1466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135978</xdr:rowOff>
    </xdr:from>
    <xdr:to>
      <xdr:col>15</xdr:col>
      <xdr:colOff>133350</xdr:colOff>
      <xdr:row>85</xdr:row>
      <xdr:rowOff>66128</xdr:rowOff>
    </xdr:to>
    <xdr:sp macro="" textlink="">
      <xdr:nvSpPr>
        <xdr:cNvPr id="216" name="楕円 215"/>
        <xdr:cNvSpPr/>
      </xdr:nvSpPr>
      <xdr:spPr>
        <a:xfrm>
          <a:off x="3175000" y="14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50905</xdr:rowOff>
    </xdr:from>
    <xdr:ext cx="762000" cy="259045"/>
    <xdr:sp macro="" textlink="">
      <xdr:nvSpPr>
        <xdr:cNvPr id="217" name="テキスト ボックス 216"/>
        <xdr:cNvSpPr txBox="1"/>
      </xdr:nvSpPr>
      <xdr:spPr>
        <a:xfrm>
          <a:off x="2844800" y="14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33227</xdr:rowOff>
    </xdr:from>
    <xdr:to>
      <xdr:col>11</xdr:col>
      <xdr:colOff>82550</xdr:colOff>
      <xdr:row>85</xdr:row>
      <xdr:rowOff>134827</xdr:rowOff>
    </xdr:to>
    <xdr:sp macro="" textlink="">
      <xdr:nvSpPr>
        <xdr:cNvPr id="218" name="楕円 217"/>
        <xdr:cNvSpPr/>
      </xdr:nvSpPr>
      <xdr:spPr>
        <a:xfrm>
          <a:off x="2286000" y="14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119604</xdr:rowOff>
    </xdr:from>
    <xdr:ext cx="762000" cy="259045"/>
    <xdr:sp macro="" textlink="">
      <xdr:nvSpPr>
        <xdr:cNvPr id="219" name="テキスト ボックス 218"/>
        <xdr:cNvSpPr txBox="1"/>
      </xdr:nvSpPr>
      <xdr:spPr>
        <a:xfrm>
          <a:off x="1955800" y="1469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133685</xdr:rowOff>
    </xdr:from>
    <xdr:to>
      <xdr:col>7</xdr:col>
      <xdr:colOff>31750</xdr:colOff>
      <xdr:row>85</xdr:row>
      <xdr:rowOff>63835</xdr:rowOff>
    </xdr:to>
    <xdr:sp macro="" textlink="">
      <xdr:nvSpPr>
        <xdr:cNvPr id="220" name="楕円 219"/>
        <xdr:cNvSpPr/>
      </xdr:nvSpPr>
      <xdr:spPr>
        <a:xfrm>
          <a:off x="1397000" y="145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48612</xdr:rowOff>
    </xdr:from>
    <xdr:ext cx="762000" cy="259045"/>
    <xdr:sp macro="" textlink="">
      <xdr:nvSpPr>
        <xdr:cNvPr id="221" name="テキスト ボックス 220"/>
        <xdr:cNvSpPr txBox="1"/>
      </xdr:nvSpPr>
      <xdr:spPr>
        <a:xfrm>
          <a:off x="1066800" y="1462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年度から給与是正措置を実施し、国を下回ったものの類似団体より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今後も中長期的な視点に立って、従前同様に職務職責に応じた給料体系、各種手当の見直しを行い、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集中改革プラン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に掲げたラスパイレス指数１００を越えることが無いよう、また住民の理解が得られるよう給与の適正化に努める。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117157</xdr:rowOff>
    </xdr:to>
    <xdr:cxnSp macro="">
      <xdr:nvCxnSpPr>
        <xdr:cNvPr id="251" name="直線コネクタ 250"/>
        <xdr:cNvCxnSpPr/>
      </xdr:nvCxnSpPr>
      <xdr:spPr>
        <a:xfrm flipV="1">
          <a:off x="16179800" y="149971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117157</xdr:rowOff>
    </xdr:to>
    <xdr:cxnSp macro="">
      <xdr:nvCxnSpPr>
        <xdr:cNvPr id="254" name="直線コネクタ 253"/>
        <xdr:cNvCxnSpPr/>
      </xdr:nvCxnSpPr>
      <xdr:spPr>
        <a:xfrm>
          <a:off x="15290800" y="1503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88</xdr:row>
      <xdr:rowOff>42227</xdr:rowOff>
    </xdr:to>
    <xdr:cxnSp macro="">
      <xdr:nvCxnSpPr>
        <xdr:cNvPr id="257" name="直線コネクタ 256"/>
        <xdr:cNvCxnSpPr/>
      </xdr:nvCxnSpPr>
      <xdr:spPr>
        <a:xfrm flipV="1">
          <a:off x="14401800" y="1503330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xdr:rowOff>
    </xdr:from>
    <xdr:to>
      <xdr:col>68</xdr:col>
      <xdr:colOff>152400</xdr:colOff>
      <xdr:row>88</xdr:row>
      <xdr:rowOff>42227</xdr:rowOff>
    </xdr:to>
    <xdr:cxnSp macro="">
      <xdr:nvCxnSpPr>
        <xdr:cNvPr id="260" name="直線コネクタ 259"/>
        <xdr:cNvCxnSpPr/>
      </xdr:nvCxnSpPr>
      <xdr:spPr>
        <a:xfrm>
          <a:off x="13512800" y="1509363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0" name="楕円 269"/>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1" name="給与水準   （国との比較）該当値テキスト"/>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2" name="楕円 271"/>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3" name="テキスト ボックス 272"/>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4" name="楕円 273"/>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5" name="テキスト ボックス 274"/>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162877</xdr:rowOff>
    </xdr:from>
    <xdr:to>
      <xdr:col>68</xdr:col>
      <xdr:colOff>203200</xdr:colOff>
      <xdr:row>88</xdr:row>
      <xdr:rowOff>93027</xdr:rowOff>
    </xdr:to>
    <xdr:sp macro="" textlink="">
      <xdr:nvSpPr>
        <xdr:cNvPr id="276" name="楕円 275"/>
        <xdr:cNvSpPr/>
      </xdr:nvSpPr>
      <xdr:spPr>
        <a:xfrm>
          <a:off x="14351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77804</xdr:rowOff>
    </xdr:from>
    <xdr:ext cx="762000" cy="259045"/>
    <xdr:sp macro="" textlink="">
      <xdr:nvSpPr>
        <xdr:cNvPr id="277" name="テキスト ボックス 276"/>
        <xdr:cNvSpPr txBox="1"/>
      </xdr:nvSpPr>
      <xdr:spPr>
        <a:xfrm>
          <a:off x="14020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78" name="楕円 277"/>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79" name="テキスト ボックス 278"/>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を類似団体と比較すると、職員数は多い状況にあるが、民生費・衛生費関係の専門職の複数配置や直営事業による要因が大きく、事業の見直しや効率的な職員配置等により、今後の職員採用においても退職者の補充を原則とした行政運営を継続し、住民サービスを低下させることなく、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51344</xdr:rowOff>
    </xdr:to>
    <xdr:cxnSp macro="">
      <xdr:nvCxnSpPr>
        <xdr:cNvPr id="316" name="直線コネクタ 315"/>
        <xdr:cNvCxnSpPr/>
      </xdr:nvCxnSpPr>
      <xdr:spPr>
        <a:xfrm flipV="1">
          <a:off x="16179800" y="1065366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81335</xdr:rowOff>
    </xdr:to>
    <xdr:cxnSp macro="">
      <xdr:nvCxnSpPr>
        <xdr:cNvPr id="319" name="直線コネクタ 318"/>
        <xdr:cNvCxnSpPr/>
      </xdr:nvCxnSpPr>
      <xdr:spPr>
        <a:xfrm flipV="1">
          <a:off x="15290800" y="10681244"/>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37556</xdr:rowOff>
    </xdr:from>
    <xdr:to>
      <xdr:col>72</xdr:col>
      <xdr:colOff>203200</xdr:colOff>
      <xdr:row>62</xdr:row>
      <xdr:rowOff>81335</xdr:rowOff>
    </xdr:to>
    <xdr:cxnSp macro="">
      <xdr:nvCxnSpPr>
        <xdr:cNvPr id="322" name="直線コネクタ 321"/>
        <xdr:cNvCxnSpPr/>
      </xdr:nvCxnSpPr>
      <xdr:spPr>
        <a:xfrm>
          <a:off x="14401800" y="10667456"/>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37556</xdr:rowOff>
    </xdr:from>
    <xdr:to>
      <xdr:col>68</xdr:col>
      <xdr:colOff>152400</xdr:colOff>
      <xdr:row>62</xdr:row>
      <xdr:rowOff>48242</xdr:rowOff>
    </xdr:to>
    <xdr:cxnSp macro="">
      <xdr:nvCxnSpPr>
        <xdr:cNvPr id="325" name="直線コネクタ 324"/>
        <xdr:cNvCxnSpPr/>
      </xdr:nvCxnSpPr>
      <xdr:spPr>
        <a:xfrm flipV="1">
          <a:off x="13512800" y="10667456"/>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35" name="楕円 334"/>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36" name="定員管理の状況該当値テキスト"/>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37" name="楕円 336"/>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8" name="テキスト ボックス 337"/>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30535</xdr:rowOff>
    </xdr:from>
    <xdr:to>
      <xdr:col>73</xdr:col>
      <xdr:colOff>44450</xdr:colOff>
      <xdr:row>62</xdr:row>
      <xdr:rowOff>132135</xdr:rowOff>
    </xdr:to>
    <xdr:sp macro="" textlink="">
      <xdr:nvSpPr>
        <xdr:cNvPr id="339" name="楕円 338"/>
        <xdr:cNvSpPr/>
      </xdr:nvSpPr>
      <xdr:spPr>
        <a:xfrm>
          <a:off x="15240000" y="106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116912</xdr:rowOff>
    </xdr:from>
    <xdr:ext cx="762000" cy="259045"/>
    <xdr:sp macro="" textlink="">
      <xdr:nvSpPr>
        <xdr:cNvPr id="340" name="テキスト ボックス 339"/>
        <xdr:cNvSpPr txBox="1"/>
      </xdr:nvSpPr>
      <xdr:spPr>
        <a:xfrm>
          <a:off x="14909800" y="1074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158206</xdr:rowOff>
    </xdr:from>
    <xdr:to>
      <xdr:col>68</xdr:col>
      <xdr:colOff>203200</xdr:colOff>
      <xdr:row>62</xdr:row>
      <xdr:rowOff>88356</xdr:rowOff>
    </xdr:to>
    <xdr:sp macro="" textlink="">
      <xdr:nvSpPr>
        <xdr:cNvPr id="341" name="楕円 340"/>
        <xdr:cNvSpPr/>
      </xdr:nvSpPr>
      <xdr:spPr>
        <a:xfrm>
          <a:off x="14351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42" name="テキスト ボックス 341"/>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168892</xdr:rowOff>
    </xdr:from>
    <xdr:to>
      <xdr:col>64</xdr:col>
      <xdr:colOff>152400</xdr:colOff>
      <xdr:row>62</xdr:row>
      <xdr:rowOff>99042</xdr:rowOff>
    </xdr:to>
    <xdr:sp macro="" textlink="">
      <xdr:nvSpPr>
        <xdr:cNvPr id="343" name="楕円 342"/>
        <xdr:cNvSpPr/>
      </xdr:nvSpPr>
      <xdr:spPr>
        <a:xfrm>
          <a:off x="134620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83819</xdr:rowOff>
    </xdr:from>
    <xdr:ext cx="762000" cy="259045"/>
    <xdr:sp macro="" textlink="">
      <xdr:nvSpPr>
        <xdr:cNvPr id="344" name="テキスト ボックス 343"/>
        <xdr:cNvSpPr txBox="1"/>
      </xdr:nvSpPr>
      <xdr:spPr>
        <a:xfrm>
          <a:off x="13131800" y="107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当村の策定した自律構想のもと、緊急性・住民ニーズを的確に把握した事業の選択により、今後とも交付税措置の見込まれる地方債を優先的に活用し、早期是正措置対象となる実質公債費比率が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％を越えないように努める。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165608</xdr:rowOff>
    </xdr:to>
    <xdr:cxnSp macro="">
      <xdr:nvCxnSpPr>
        <xdr:cNvPr id="375" name="直線コネクタ 374"/>
        <xdr:cNvCxnSpPr/>
      </xdr:nvCxnSpPr>
      <xdr:spPr>
        <a:xfrm>
          <a:off x="16179800" y="69850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127000</xdr:rowOff>
    </xdr:to>
    <xdr:cxnSp macro="">
      <xdr:nvCxnSpPr>
        <xdr:cNvPr id="378" name="直線コネクタ 377"/>
        <xdr:cNvCxnSpPr/>
      </xdr:nvCxnSpPr>
      <xdr:spPr>
        <a:xfrm>
          <a:off x="15290800" y="695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98044</xdr:rowOff>
    </xdr:to>
    <xdr:cxnSp macro="">
      <xdr:nvCxnSpPr>
        <xdr:cNvPr id="381" name="直線コネクタ 380"/>
        <xdr:cNvCxnSpPr/>
      </xdr:nvCxnSpPr>
      <xdr:spPr>
        <a:xfrm>
          <a:off x="14401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83566</xdr:rowOff>
    </xdr:from>
    <xdr:to>
      <xdr:col>68</xdr:col>
      <xdr:colOff>152400</xdr:colOff>
      <xdr:row>40</xdr:row>
      <xdr:rowOff>88392</xdr:rowOff>
    </xdr:to>
    <xdr:cxnSp macro="">
      <xdr:nvCxnSpPr>
        <xdr:cNvPr id="384" name="直線コネクタ 383"/>
        <xdr:cNvCxnSpPr/>
      </xdr:nvCxnSpPr>
      <xdr:spPr>
        <a:xfrm>
          <a:off x="13512800" y="694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4" name="楕円 393"/>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5"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6" name="楕円 39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7" name="テキスト ボックス 39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398" name="楕円 397"/>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9" name="テキスト ボックス 398"/>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0" name="楕円 399"/>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1" name="テキスト ボックス 400"/>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32766</xdr:rowOff>
    </xdr:from>
    <xdr:to>
      <xdr:col>64</xdr:col>
      <xdr:colOff>152400</xdr:colOff>
      <xdr:row>40</xdr:row>
      <xdr:rowOff>134366</xdr:rowOff>
    </xdr:to>
    <xdr:sp macro="" textlink="">
      <xdr:nvSpPr>
        <xdr:cNvPr id="402" name="楕円 401"/>
        <xdr:cNvSpPr/>
      </xdr:nvSpPr>
      <xdr:spPr>
        <a:xfrm>
          <a:off x="13462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144543</xdr:rowOff>
    </xdr:from>
    <xdr:ext cx="762000" cy="259045"/>
    <xdr:sp macro="" textlink="">
      <xdr:nvSpPr>
        <xdr:cNvPr id="403" name="テキスト ボックス 402"/>
        <xdr:cNvSpPr txBox="1"/>
      </xdr:nvSpPr>
      <xdr:spPr>
        <a:xfrm>
          <a:off x="13131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公債費残高は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年度にかけて増加傾向</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％減となった。今後も税の収納率向上を図るとともに、地方債の発行に頼ることのない財政運営に努める。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1,103
280.09
2,317,101
2,280,480
21,896
1,307,384
2,402,451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人件費にかかるものは、従前より類似団体平均と比べほぼ同水準以下で推移している。</a:t>
          </a:r>
        </a:p>
        <a:p>
          <a:r>
            <a:rPr kumimoji="1" lang="ja-JP" altLang="en-US" sz="1200">
              <a:latin typeface="ＭＳ Ｐゴシック" panose="020B0600070205080204" pitchFamily="50" charset="-128"/>
              <a:ea typeface="ＭＳ Ｐゴシック" panose="020B0600070205080204" pitchFamily="50" charset="-128"/>
            </a:rPr>
            <a:t>　職員採用は退職者の補充を基本としており、不補充等による定数管理も行ってきた経過がある一方で、住民サービスを保つために人件費は自然増加の傾向にある。</a:t>
          </a:r>
        </a:p>
        <a:p>
          <a:r>
            <a:rPr kumimoji="1" lang="ja-JP" altLang="en-US" sz="1200">
              <a:latin typeface="ＭＳ Ｐゴシック" panose="020B0600070205080204" pitchFamily="50" charset="-128"/>
              <a:ea typeface="ＭＳ Ｐゴシック" panose="020B0600070205080204" pitchFamily="50" charset="-128"/>
            </a:rPr>
            <a:t>　今後においては、施設運営を直営で行っているものについても委託化等により、コストの削減についての検討を行うなど、人件費関係経費を抑制していくものとする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78994</xdr:rowOff>
    </xdr:to>
    <xdr:cxnSp macro="">
      <xdr:nvCxnSpPr>
        <xdr:cNvPr id="64" name="直線コネクタ 63"/>
        <xdr:cNvCxnSpPr/>
      </xdr:nvCxnSpPr>
      <xdr:spPr>
        <a:xfrm>
          <a:off x="3987800" y="6335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163576</xdr:rowOff>
    </xdr:to>
    <xdr:cxnSp macro="">
      <xdr:nvCxnSpPr>
        <xdr:cNvPr id="67" name="直線コネクタ 66"/>
        <xdr:cNvCxnSpPr/>
      </xdr:nvCxnSpPr>
      <xdr:spPr>
        <a:xfrm>
          <a:off x="3098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1270</xdr:rowOff>
    </xdr:to>
    <xdr:cxnSp macro="">
      <xdr:nvCxnSpPr>
        <xdr:cNvPr id="70" name="直線コネクタ 69"/>
        <xdr:cNvCxnSpPr/>
      </xdr:nvCxnSpPr>
      <xdr:spPr>
        <a:xfrm flipV="1">
          <a:off x="2209800" y="6285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74422</xdr:rowOff>
    </xdr:to>
    <xdr:cxnSp macro="">
      <xdr:nvCxnSpPr>
        <xdr:cNvPr id="73" name="直線コネクタ 72"/>
        <xdr:cNvCxnSpPr/>
      </xdr:nvCxnSpPr>
      <xdr:spPr>
        <a:xfrm flipV="1">
          <a:off x="1320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物件費は類似団体平均と比較し、</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％上回り依然として高い傾向である。</a:t>
          </a:r>
        </a:p>
        <a:p>
          <a:r>
            <a:rPr kumimoji="1" lang="ja-JP" altLang="en-US" sz="1300">
              <a:latin typeface="ＭＳ Ｐゴシック" panose="020B0600070205080204" pitchFamily="50" charset="-128"/>
              <a:ea typeface="ＭＳ Ｐゴシック" panose="020B0600070205080204" pitchFamily="50" charset="-128"/>
            </a:rPr>
            <a:t>　これは人件費を抑えるために、施設等の管理業務の大部分を民間に委託していることが要因となっている。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今後は指定管理制度導入拡大の検討も行い、一層の経費節減に努め、コストの低減を図っていく。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37846</xdr:rowOff>
    </xdr:from>
    <xdr:to>
      <xdr:col>82</xdr:col>
      <xdr:colOff>107950</xdr:colOff>
      <xdr:row>19</xdr:row>
      <xdr:rowOff>69850</xdr:rowOff>
    </xdr:to>
    <xdr:cxnSp macro="">
      <xdr:nvCxnSpPr>
        <xdr:cNvPr id="122" name="直線コネクタ 121"/>
        <xdr:cNvCxnSpPr/>
      </xdr:nvCxnSpPr>
      <xdr:spPr>
        <a:xfrm>
          <a:off x="15671800" y="32953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33274</xdr:rowOff>
    </xdr:from>
    <xdr:to>
      <xdr:col>78</xdr:col>
      <xdr:colOff>69850</xdr:colOff>
      <xdr:row>19</xdr:row>
      <xdr:rowOff>37846</xdr:rowOff>
    </xdr:to>
    <xdr:cxnSp macro="">
      <xdr:nvCxnSpPr>
        <xdr:cNvPr id="125" name="直線コネクタ 124"/>
        <xdr:cNvCxnSpPr/>
      </xdr:nvCxnSpPr>
      <xdr:spPr>
        <a:xfrm>
          <a:off x="14782800" y="3290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131572</xdr:rowOff>
    </xdr:from>
    <xdr:to>
      <xdr:col>73</xdr:col>
      <xdr:colOff>180975</xdr:colOff>
      <xdr:row>19</xdr:row>
      <xdr:rowOff>33274</xdr:rowOff>
    </xdr:to>
    <xdr:cxnSp macro="">
      <xdr:nvCxnSpPr>
        <xdr:cNvPr id="128" name="直線コネクタ 127"/>
        <xdr:cNvCxnSpPr/>
      </xdr:nvCxnSpPr>
      <xdr:spPr>
        <a:xfrm>
          <a:off x="13893800" y="32176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18</xdr:row>
      <xdr:rowOff>131572</xdr:rowOff>
    </xdr:to>
    <xdr:cxnSp macro="">
      <xdr:nvCxnSpPr>
        <xdr:cNvPr id="131" name="直線コネクタ 130"/>
        <xdr:cNvCxnSpPr/>
      </xdr:nvCxnSpPr>
      <xdr:spPr>
        <a:xfrm>
          <a:off x="13004800" y="3203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3" name="楕円 142"/>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4" name="テキスト ボックス 143"/>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153924</xdr:rowOff>
    </xdr:from>
    <xdr:to>
      <xdr:col>74</xdr:col>
      <xdr:colOff>31750</xdr:colOff>
      <xdr:row>19</xdr:row>
      <xdr:rowOff>84074</xdr:rowOff>
    </xdr:to>
    <xdr:sp macro="" textlink="">
      <xdr:nvSpPr>
        <xdr:cNvPr id="145" name="楕円 144"/>
        <xdr:cNvSpPr/>
      </xdr:nvSpPr>
      <xdr:spPr>
        <a:xfrm>
          <a:off x="1473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68851</xdr:rowOff>
    </xdr:from>
    <xdr:ext cx="762000" cy="259045"/>
    <xdr:sp macro="" textlink="">
      <xdr:nvSpPr>
        <xdr:cNvPr id="146" name="テキスト ボックス 145"/>
        <xdr:cNvSpPr txBox="1"/>
      </xdr:nvSpPr>
      <xdr:spPr>
        <a:xfrm>
          <a:off x="1440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80772</xdr:rowOff>
    </xdr:from>
    <xdr:to>
      <xdr:col>69</xdr:col>
      <xdr:colOff>142875</xdr:colOff>
      <xdr:row>19</xdr:row>
      <xdr:rowOff>10922</xdr:rowOff>
    </xdr:to>
    <xdr:sp macro="" textlink="">
      <xdr:nvSpPr>
        <xdr:cNvPr id="147" name="楕円 146"/>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167149</xdr:rowOff>
    </xdr:from>
    <xdr:ext cx="762000" cy="259045"/>
    <xdr:sp macro="" textlink="">
      <xdr:nvSpPr>
        <xdr:cNvPr id="148" name="テキスト ボックス 147"/>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67056</xdr:rowOff>
    </xdr:from>
    <xdr:to>
      <xdr:col>65</xdr:col>
      <xdr:colOff>53975</xdr:colOff>
      <xdr:row>18</xdr:row>
      <xdr:rowOff>168656</xdr:rowOff>
    </xdr:to>
    <xdr:sp macro="" textlink="">
      <xdr:nvSpPr>
        <xdr:cNvPr id="149" name="楕円 148"/>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153433</xdr:rowOff>
    </xdr:from>
    <xdr:ext cx="762000" cy="259045"/>
    <xdr:sp macro="" textlink="">
      <xdr:nvSpPr>
        <xdr:cNvPr id="150" name="テキスト ボックス 149"/>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％下回っており、比率はほぼ一定して推移している。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今後も高齢化の進展などを見極め、財政を圧迫するような過度な施策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独自施策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は慎重に検討し、かつ住民サービスの低下を招かないよう努める。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50800</xdr:rowOff>
    </xdr:to>
    <xdr:cxnSp macro="">
      <xdr:nvCxnSpPr>
        <xdr:cNvPr id="182" name="直線コネクタ 181"/>
        <xdr:cNvCxnSpPr/>
      </xdr:nvCxnSpPr>
      <xdr:spPr>
        <a:xfrm>
          <a:off x="3987800" y="929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38100</xdr:rowOff>
    </xdr:to>
    <xdr:cxnSp macro="">
      <xdr:nvCxnSpPr>
        <xdr:cNvPr id="185" name="直線コネクタ 184"/>
        <xdr:cNvCxnSpPr/>
      </xdr:nvCxnSpPr>
      <xdr:spPr>
        <a:xfrm>
          <a:off x="3098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76200</xdr:rowOff>
    </xdr:to>
    <xdr:cxnSp macro="">
      <xdr:nvCxnSpPr>
        <xdr:cNvPr id="188" name="直線コネクタ 187"/>
        <xdr:cNvCxnSpPr/>
      </xdr:nvCxnSpPr>
      <xdr:spPr>
        <a:xfrm flipV="1">
          <a:off x="2209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76200</xdr:rowOff>
    </xdr:to>
    <xdr:cxnSp macro="">
      <xdr:nvCxnSpPr>
        <xdr:cNvPr id="191" name="直線コネクタ 190"/>
        <xdr:cNvCxnSpPr/>
      </xdr:nvCxnSpPr>
      <xdr:spPr>
        <a:xfrm>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5" name="楕円 204"/>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6" name="テキスト ボックス 205"/>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その他の経費は類似団体平均を</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上回っている。</a:t>
          </a:r>
        </a:p>
        <a:p>
          <a:r>
            <a:rPr kumimoji="1" lang="ja-JP" altLang="en-US" sz="1200">
              <a:latin typeface="ＭＳ Ｐゴシック" panose="020B0600070205080204" pitchFamily="50" charset="-128"/>
              <a:ea typeface="ＭＳ Ｐゴシック" panose="020B0600070205080204" pitchFamily="50" charset="-128"/>
            </a:rPr>
            <a:t>　前年度より類似団体平均との比率が大きくなった要因としては、公共施設整備にかかる維持補修費が増額したためである。今後も公共施設等総合管理計画に基づき、事業全般の見直しに努め、繰出金の抑制や計画的な施設の維持補修などの経費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143002</xdr:rowOff>
    </xdr:to>
    <xdr:cxnSp macro="">
      <xdr:nvCxnSpPr>
        <xdr:cNvPr id="240" name="直線コネクタ 239"/>
        <xdr:cNvCxnSpPr/>
      </xdr:nvCxnSpPr>
      <xdr:spPr>
        <a:xfrm>
          <a:off x="15671800" y="98196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46990</xdr:rowOff>
    </xdr:to>
    <xdr:cxnSp macro="">
      <xdr:nvCxnSpPr>
        <xdr:cNvPr id="243" name="直線コネクタ 242"/>
        <xdr:cNvCxnSpPr/>
      </xdr:nvCxnSpPr>
      <xdr:spPr>
        <a:xfrm>
          <a:off x="14782800" y="9755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10414</xdr:rowOff>
    </xdr:to>
    <xdr:cxnSp macro="">
      <xdr:nvCxnSpPr>
        <xdr:cNvPr id="246" name="直線コネクタ 245"/>
        <xdr:cNvCxnSpPr/>
      </xdr:nvCxnSpPr>
      <xdr:spPr>
        <a:xfrm flipV="1">
          <a:off x="13893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69850</xdr:rowOff>
    </xdr:to>
    <xdr:cxnSp macro="">
      <xdr:nvCxnSpPr>
        <xdr:cNvPr id="249" name="直線コネクタ 248"/>
        <xdr:cNvCxnSpPr/>
      </xdr:nvCxnSpPr>
      <xdr:spPr>
        <a:xfrm flipV="1">
          <a:off x="13004800" y="9783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59" name="楕円 258"/>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0"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1" name="楕円 260"/>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2" name="テキスト ボックス 261"/>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3" name="楕円 26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18559</xdr:rowOff>
    </xdr:from>
    <xdr:ext cx="762000" cy="259045"/>
    <xdr:sp macro="" textlink="">
      <xdr:nvSpPr>
        <xdr:cNvPr id="264" name="テキスト ボックス 263"/>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5" name="楕円 264"/>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6" name="テキスト ボックス 265"/>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これは、一部事務組合等への負担金が前年度比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今後も各種団体活動や各振興事業等の見直し、効率化を図りながら負担経費の抑制に可能な限り取り組み、改善に努める。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49276</xdr:rowOff>
    </xdr:to>
    <xdr:cxnSp macro="">
      <xdr:nvCxnSpPr>
        <xdr:cNvPr id="298" name="直線コネクタ 297"/>
        <xdr:cNvCxnSpPr/>
      </xdr:nvCxnSpPr>
      <xdr:spPr>
        <a:xfrm>
          <a:off x="15671800" y="6486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143002</xdr:rowOff>
    </xdr:to>
    <xdr:cxnSp macro="">
      <xdr:nvCxnSpPr>
        <xdr:cNvPr id="301" name="直線コネクタ 300"/>
        <xdr:cNvCxnSpPr/>
      </xdr:nvCxnSpPr>
      <xdr:spPr>
        <a:xfrm>
          <a:off x="14782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120142</xdr:rowOff>
    </xdr:to>
    <xdr:cxnSp macro="">
      <xdr:nvCxnSpPr>
        <xdr:cNvPr id="304" name="直線コネクタ 303"/>
        <xdr:cNvCxnSpPr/>
      </xdr:nvCxnSpPr>
      <xdr:spPr>
        <a:xfrm>
          <a:off x="13893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38</xdr:row>
      <xdr:rowOff>17272</xdr:rowOff>
    </xdr:to>
    <xdr:cxnSp macro="">
      <xdr:nvCxnSpPr>
        <xdr:cNvPr id="307" name="直線コネクタ 306"/>
        <xdr:cNvCxnSpPr/>
      </xdr:nvCxnSpPr>
      <xdr:spPr>
        <a:xfrm flipV="1">
          <a:off x="13004800" y="6418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17" name="楕円 316"/>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18"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19" name="楕円 318"/>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0" name="テキスト ボックス 319"/>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1" name="楕円 320"/>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2" name="テキスト ボックス 321"/>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3" name="楕円 322"/>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4" name="テキスト ボックス 323"/>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5" name="楕円 324"/>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26" name="テキスト ボックス 325"/>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公債費の償還がＨ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年度をピークに過ぎたことから、公債費残高は年々減少している。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年度は過疎対策事業債等の元金償還が起因し、前年度より１</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％上回った。</a:t>
          </a:r>
        </a:p>
        <a:p>
          <a:r>
            <a:rPr kumimoji="1" lang="ja-JP" altLang="en-US" sz="1300">
              <a:latin typeface="ＭＳ Ｐゴシック" panose="020B0600070205080204" pitchFamily="50" charset="-128"/>
              <a:ea typeface="ＭＳ Ｐゴシック" panose="020B0600070205080204" pitchFamily="50" charset="-128"/>
            </a:rPr>
            <a:t>　新規借入にあたっては、行政改革大網に基づき必要性・緊急性及び財源の見直しなど総合的な検討を行い、交付税措置等有利な起債を優先的に利用する。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88900</xdr:rowOff>
    </xdr:to>
    <xdr:cxnSp macro="">
      <xdr:nvCxnSpPr>
        <xdr:cNvPr id="358" name="直線コネクタ 357"/>
        <xdr:cNvCxnSpPr/>
      </xdr:nvCxnSpPr>
      <xdr:spPr>
        <a:xfrm>
          <a:off x="3987800" y="13058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27939</xdr:rowOff>
    </xdr:to>
    <xdr:cxnSp macro="">
      <xdr:nvCxnSpPr>
        <xdr:cNvPr id="361" name="直線コネクタ 360"/>
        <xdr:cNvCxnSpPr/>
      </xdr:nvCxnSpPr>
      <xdr:spPr>
        <a:xfrm>
          <a:off x="3098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76</xdr:row>
      <xdr:rowOff>5080</xdr:rowOff>
    </xdr:to>
    <xdr:cxnSp macro="">
      <xdr:nvCxnSpPr>
        <xdr:cNvPr id="364" name="直線コネクタ 363"/>
        <xdr:cNvCxnSpPr/>
      </xdr:nvCxnSpPr>
      <xdr:spPr>
        <a:xfrm>
          <a:off x="2209800" y="12993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149861</xdr:rowOff>
    </xdr:to>
    <xdr:cxnSp macro="">
      <xdr:nvCxnSpPr>
        <xdr:cNvPr id="367" name="直線コネクタ 366"/>
        <xdr:cNvCxnSpPr/>
      </xdr:nvCxnSpPr>
      <xdr:spPr>
        <a:xfrm flipV="1">
          <a:off x="1320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7" name="楕円 376"/>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78"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79" name="楕円 378"/>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0" name="テキスト ボックス 379"/>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1" name="楕円 380"/>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2" name="テキスト ボックス 381"/>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3" name="楕円 382"/>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84" name="テキスト ボックス 383"/>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85" name="楕円 384"/>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86" name="テキスト ボックス 385"/>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継続的な公共インフラの更新並びに防災減災事業を実施したことで、実質公債費比率が平成３０年度は前年度より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％増加していることなどを背景にして、公共施設整備等に係る維持補修費が増額したことや人件費抑制のために施設管理業務を民間に委託しているため、類似団体平均を</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％上回っている。</a:t>
          </a:r>
        </a:p>
        <a:p>
          <a:r>
            <a:rPr kumimoji="1" lang="ja-JP" altLang="en-US" sz="1200">
              <a:latin typeface="ＭＳ Ｐゴシック" panose="020B0600070205080204" pitchFamily="50" charset="-128"/>
              <a:ea typeface="ＭＳ Ｐゴシック" panose="020B0600070205080204" pitchFamily="50" charset="-128"/>
            </a:rPr>
            <a:t>　今後においても行政改革大網に基づき必要性・緊急性及び財源の見直しなど総合的な検討を行い、投資的経費は必要事業の峻別を今後より一層徹底し、財政健全化に引き続き取り組む。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78994</xdr:rowOff>
    </xdr:from>
    <xdr:to>
      <xdr:col>82</xdr:col>
      <xdr:colOff>107950</xdr:colOff>
      <xdr:row>79</xdr:row>
      <xdr:rowOff>56135</xdr:rowOff>
    </xdr:to>
    <xdr:cxnSp macro="">
      <xdr:nvCxnSpPr>
        <xdr:cNvPr id="417" name="直線コネクタ 416"/>
        <xdr:cNvCxnSpPr/>
      </xdr:nvCxnSpPr>
      <xdr:spPr>
        <a:xfrm>
          <a:off x="15671800" y="13452094"/>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78994</xdr:rowOff>
    </xdr:to>
    <xdr:cxnSp macro="">
      <xdr:nvCxnSpPr>
        <xdr:cNvPr id="420" name="直線コネクタ 419"/>
        <xdr:cNvCxnSpPr/>
      </xdr:nvCxnSpPr>
      <xdr:spPr>
        <a:xfrm>
          <a:off x="14782800" y="1338122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8128</xdr:rowOff>
    </xdr:to>
    <xdr:cxnSp macro="">
      <xdr:nvCxnSpPr>
        <xdr:cNvPr id="423" name="直線コネクタ 422"/>
        <xdr:cNvCxnSpPr/>
      </xdr:nvCxnSpPr>
      <xdr:spPr>
        <a:xfrm>
          <a:off x="13893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106426</xdr:rowOff>
    </xdr:to>
    <xdr:cxnSp macro="">
      <xdr:nvCxnSpPr>
        <xdr:cNvPr id="426" name="直線コネクタ 425"/>
        <xdr:cNvCxnSpPr/>
      </xdr:nvCxnSpPr>
      <xdr:spPr>
        <a:xfrm flipV="1">
          <a:off x="13004800" y="13372085"/>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36" name="楕円 435"/>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37"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28194</xdr:rowOff>
    </xdr:from>
    <xdr:to>
      <xdr:col>78</xdr:col>
      <xdr:colOff>120650</xdr:colOff>
      <xdr:row>78</xdr:row>
      <xdr:rowOff>129794</xdr:rowOff>
    </xdr:to>
    <xdr:sp macro="" textlink="">
      <xdr:nvSpPr>
        <xdr:cNvPr id="438" name="楕円 437"/>
        <xdr:cNvSpPr/>
      </xdr:nvSpPr>
      <xdr:spPr>
        <a:xfrm>
          <a:off x="15621000" y="134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114571</xdr:rowOff>
    </xdr:from>
    <xdr:ext cx="736600" cy="259045"/>
    <xdr:sp macro="" textlink="">
      <xdr:nvSpPr>
        <xdr:cNvPr id="439" name="テキスト ボックス 438"/>
        <xdr:cNvSpPr txBox="1"/>
      </xdr:nvSpPr>
      <xdr:spPr>
        <a:xfrm>
          <a:off x="15290800" y="1348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0" name="楕円 439"/>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41" name="テキスト ボックス 440"/>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2" name="楕円 44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43" name="テキスト ボックス 44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55626</xdr:rowOff>
    </xdr:from>
    <xdr:to>
      <xdr:col>65</xdr:col>
      <xdr:colOff>53975</xdr:colOff>
      <xdr:row>78</xdr:row>
      <xdr:rowOff>157226</xdr:rowOff>
    </xdr:to>
    <xdr:sp macro="" textlink="">
      <xdr:nvSpPr>
        <xdr:cNvPr id="444" name="楕円 443"/>
        <xdr:cNvSpPr/>
      </xdr:nvSpPr>
      <xdr:spPr>
        <a:xfrm>
          <a:off x="129540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142003</xdr:rowOff>
    </xdr:from>
    <xdr:ext cx="762000" cy="259045"/>
    <xdr:sp macro="" textlink="">
      <xdr:nvSpPr>
        <xdr:cNvPr id="445" name="テキスト ボックス 444"/>
        <xdr:cNvSpPr txBox="1"/>
      </xdr:nvSpPr>
      <xdr:spPr>
        <a:xfrm>
          <a:off x="12623800" y="135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132412</xdr:rowOff>
    </xdr:from>
    <xdr:to>
      <xdr:col>29</xdr:col>
      <xdr:colOff>127000</xdr:colOff>
      <xdr:row>15</xdr:row>
      <xdr:rowOff>148189</xdr:rowOff>
    </xdr:to>
    <xdr:cxnSp macro="">
      <xdr:nvCxnSpPr>
        <xdr:cNvPr id="49" name="直線コネクタ 48"/>
        <xdr:cNvCxnSpPr/>
      </xdr:nvCxnSpPr>
      <xdr:spPr bwMode="auto">
        <a:xfrm flipV="1">
          <a:off x="5003800" y="2751787"/>
          <a:ext cx="647700" cy="1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130734</xdr:rowOff>
    </xdr:from>
    <xdr:to>
      <xdr:col>26</xdr:col>
      <xdr:colOff>50800</xdr:colOff>
      <xdr:row>15</xdr:row>
      <xdr:rowOff>148189</xdr:rowOff>
    </xdr:to>
    <xdr:cxnSp macro="">
      <xdr:nvCxnSpPr>
        <xdr:cNvPr id="52" name="直線コネクタ 51"/>
        <xdr:cNvCxnSpPr/>
      </xdr:nvCxnSpPr>
      <xdr:spPr bwMode="auto">
        <a:xfrm>
          <a:off x="4305300" y="2750109"/>
          <a:ext cx="698500" cy="1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86046</xdr:rowOff>
    </xdr:from>
    <xdr:to>
      <xdr:col>22</xdr:col>
      <xdr:colOff>114300</xdr:colOff>
      <xdr:row>15</xdr:row>
      <xdr:rowOff>130734</xdr:rowOff>
    </xdr:to>
    <xdr:cxnSp macro="">
      <xdr:nvCxnSpPr>
        <xdr:cNvPr id="55" name="直線コネクタ 54"/>
        <xdr:cNvCxnSpPr/>
      </xdr:nvCxnSpPr>
      <xdr:spPr bwMode="auto">
        <a:xfrm>
          <a:off x="3606800" y="2705421"/>
          <a:ext cx="698500" cy="4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84149</xdr:rowOff>
    </xdr:from>
    <xdr:to>
      <xdr:col>18</xdr:col>
      <xdr:colOff>177800</xdr:colOff>
      <xdr:row>15</xdr:row>
      <xdr:rowOff>86046</xdr:rowOff>
    </xdr:to>
    <xdr:cxnSp macro="">
      <xdr:nvCxnSpPr>
        <xdr:cNvPr id="58" name="直線コネクタ 57"/>
        <xdr:cNvCxnSpPr/>
      </xdr:nvCxnSpPr>
      <xdr:spPr bwMode="auto">
        <a:xfrm>
          <a:off x="2908300" y="2703524"/>
          <a:ext cx="698500" cy="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81612</xdr:rowOff>
    </xdr:from>
    <xdr:to>
      <xdr:col>29</xdr:col>
      <xdr:colOff>177800</xdr:colOff>
      <xdr:row>16</xdr:row>
      <xdr:rowOff>11762</xdr:rowOff>
    </xdr:to>
    <xdr:sp macro="" textlink="">
      <xdr:nvSpPr>
        <xdr:cNvPr id="68" name="楕円 67"/>
        <xdr:cNvSpPr/>
      </xdr:nvSpPr>
      <xdr:spPr bwMode="auto">
        <a:xfrm>
          <a:off x="5600700" y="270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98139</xdr:rowOff>
    </xdr:from>
    <xdr:ext cx="762000" cy="259045"/>
    <xdr:sp macro="" textlink="">
      <xdr:nvSpPr>
        <xdr:cNvPr id="69" name="人口1人当たり決算額の推移該当値テキスト130"/>
        <xdr:cNvSpPr txBox="1"/>
      </xdr:nvSpPr>
      <xdr:spPr>
        <a:xfrm>
          <a:off x="5740400" y="25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97389</xdr:rowOff>
    </xdr:from>
    <xdr:to>
      <xdr:col>26</xdr:col>
      <xdr:colOff>101600</xdr:colOff>
      <xdr:row>16</xdr:row>
      <xdr:rowOff>27539</xdr:rowOff>
    </xdr:to>
    <xdr:sp macro="" textlink="">
      <xdr:nvSpPr>
        <xdr:cNvPr id="70" name="楕円 69"/>
        <xdr:cNvSpPr/>
      </xdr:nvSpPr>
      <xdr:spPr bwMode="auto">
        <a:xfrm>
          <a:off x="4953000" y="271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37716</xdr:rowOff>
    </xdr:from>
    <xdr:ext cx="736600" cy="259045"/>
    <xdr:sp macro="" textlink="">
      <xdr:nvSpPr>
        <xdr:cNvPr id="71" name="テキスト ボックス 70"/>
        <xdr:cNvSpPr txBox="1"/>
      </xdr:nvSpPr>
      <xdr:spPr>
        <a:xfrm>
          <a:off x="4622800" y="248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79934</xdr:rowOff>
    </xdr:from>
    <xdr:to>
      <xdr:col>22</xdr:col>
      <xdr:colOff>165100</xdr:colOff>
      <xdr:row>16</xdr:row>
      <xdr:rowOff>10084</xdr:rowOff>
    </xdr:to>
    <xdr:sp macro="" textlink="">
      <xdr:nvSpPr>
        <xdr:cNvPr id="72" name="楕円 71"/>
        <xdr:cNvSpPr/>
      </xdr:nvSpPr>
      <xdr:spPr bwMode="auto">
        <a:xfrm>
          <a:off x="4254500" y="269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20261</xdr:rowOff>
    </xdr:from>
    <xdr:ext cx="762000" cy="259045"/>
    <xdr:sp macro="" textlink="">
      <xdr:nvSpPr>
        <xdr:cNvPr id="73" name="テキスト ボックス 72"/>
        <xdr:cNvSpPr txBox="1"/>
      </xdr:nvSpPr>
      <xdr:spPr>
        <a:xfrm>
          <a:off x="3924300" y="246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35246</xdr:rowOff>
    </xdr:from>
    <xdr:to>
      <xdr:col>19</xdr:col>
      <xdr:colOff>38100</xdr:colOff>
      <xdr:row>15</xdr:row>
      <xdr:rowOff>136846</xdr:rowOff>
    </xdr:to>
    <xdr:sp macro="" textlink="">
      <xdr:nvSpPr>
        <xdr:cNvPr id="74" name="楕円 73"/>
        <xdr:cNvSpPr/>
      </xdr:nvSpPr>
      <xdr:spPr bwMode="auto">
        <a:xfrm>
          <a:off x="3556000" y="265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147023</xdr:rowOff>
    </xdr:from>
    <xdr:ext cx="762000" cy="259045"/>
    <xdr:sp macro="" textlink="">
      <xdr:nvSpPr>
        <xdr:cNvPr id="75" name="テキスト ボックス 74"/>
        <xdr:cNvSpPr txBox="1"/>
      </xdr:nvSpPr>
      <xdr:spPr>
        <a:xfrm>
          <a:off x="3225800" y="242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33349</xdr:rowOff>
    </xdr:from>
    <xdr:to>
      <xdr:col>15</xdr:col>
      <xdr:colOff>101600</xdr:colOff>
      <xdr:row>15</xdr:row>
      <xdr:rowOff>134949</xdr:rowOff>
    </xdr:to>
    <xdr:sp macro="" textlink="">
      <xdr:nvSpPr>
        <xdr:cNvPr id="76" name="楕円 75"/>
        <xdr:cNvSpPr/>
      </xdr:nvSpPr>
      <xdr:spPr bwMode="auto">
        <a:xfrm>
          <a:off x="2857500" y="265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145126</xdr:rowOff>
    </xdr:from>
    <xdr:ext cx="762000" cy="259045"/>
    <xdr:sp macro="" textlink="">
      <xdr:nvSpPr>
        <xdr:cNvPr id="77" name="テキスト ボックス 76"/>
        <xdr:cNvSpPr txBox="1"/>
      </xdr:nvSpPr>
      <xdr:spPr>
        <a:xfrm>
          <a:off x="2527300" y="24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133826</xdr:rowOff>
    </xdr:from>
    <xdr:to>
      <xdr:col>29</xdr:col>
      <xdr:colOff>127000</xdr:colOff>
      <xdr:row>35</xdr:row>
      <xdr:rowOff>180863</xdr:rowOff>
    </xdr:to>
    <xdr:cxnSp macro="">
      <xdr:nvCxnSpPr>
        <xdr:cNvPr id="108" name="直線コネクタ 107"/>
        <xdr:cNvCxnSpPr/>
      </xdr:nvCxnSpPr>
      <xdr:spPr bwMode="auto">
        <a:xfrm flipV="1">
          <a:off x="5003800" y="6744176"/>
          <a:ext cx="647700" cy="4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174361</xdr:rowOff>
    </xdr:from>
    <xdr:to>
      <xdr:col>26</xdr:col>
      <xdr:colOff>50800</xdr:colOff>
      <xdr:row>35</xdr:row>
      <xdr:rowOff>180863</xdr:rowOff>
    </xdr:to>
    <xdr:cxnSp macro="">
      <xdr:nvCxnSpPr>
        <xdr:cNvPr id="111" name="直線コネクタ 110"/>
        <xdr:cNvCxnSpPr/>
      </xdr:nvCxnSpPr>
      <xdr:spPr bwMode="auto">
        <a:xfrm>
          <a:off x="4305300" y="6784711"/>
          <a:ext cx="698500" cy="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174361</xdr:rowOff>
    </xdr:from>
    <xdr:to>
      <xdr:col>22</xdr:col>
      <xdr:colOff>114300</xdr:colOff>
      <xdr:row>35</xdr:row>
      <xdr:rowOff>186258</xdr:rowOff>
    </xdr:to>
    <xdr:cxnSp macro="">
      <xdr:nvCxnSpPr>
        <xdr:cNvPr id="114" name="直線コネクタ 113"/>
        <xdr:cNvCxnSpPr/>
      </xdr:nvCxnSpPr>
      <xdr:spPr bwMode="auto">
        <a:xfrm flipV="1">
          <a:off x="3606800" y="6784711"/>
          <a:ext cx="698500" cy="1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186258</xdr:rowOff>
    </xdr:from>
    <xdr:to>
      <xdr:col>18</xdr:col>
      <xdr:colOff>177800</xdr:colOff>
      <xdr:row>35</xdr:row>
      <xdr:rowOff>230560</xdr:rowOff>
    </xdr:to>
    <xdr:cxnSp macro="">
      <xdr:nvCxnSpPr>
        <xdr:cNvPr id="117" name="直線コネクタ 116"/>
        <xdr:cNvCxnSpPr/>
      </xdr:nvCxnSpPr>
      <xdr:spPr bwMode="auto">
        <a:xfrm flipV="1">
          <a:off x="2908300" y="6796608"/>
          <a:ext cx="698500" cy="4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83026</xdr:rowOff>
    </xdr:from>
    <xdr:to>
      <xdr:col>29</xdr:col>
      <xdr:colOff>177800</xdr:colOff>
      <xdr:row>35</xdr:row>
      <xdr:rowOff>184626</xdr:rowOff>
    </xdr:to>
    <xdr:sp macro="" textlink="">
      <xdr:nvSpPr>
        <xdr:cNvPr id="127" name="楕円 126"/>
        <xdr:cNvSpPr/>
      </xdr:nvSpPr>
      <xdr:spPr bwMode="auto">
        <a:xfrm>
          <a:off x="5600700" y="669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271003</xdr:rowOff>
    </xdr:from>
    <xdr:ext cx="762000" cy="259045"/>
    <xdr:sp macro="" textlink="">
      <xdr:nvSpPr>
        <xdr:cNvPr id="128" name="人口1人当たり決算額の推移該当値テキスト445"/>
        <xdr:cNvSpPr txBox="1"/>
      </xdr:nvSpPr>
      <xdr:spPr>
        <a:xfrm>
          <a:off x="5740400" y="653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130063</xdr:rowOff>
    </xdr:from>
    <xdr:to>
      <xdr:col>26</xdr:col>
      <xdr:colOff>101600</xdr:colOff>
      <xdr:row>35</xdr:row>
      <xdr:rowOff>231663</xdr:rowOff>
    </xdr:to>
    <xdr:sp macro="" textlink="">
      <xdr:nvSpPr>
        <xdr:cNvPr id="129" name="楕円 128"/>
        <xdr:cNvSpPr/>
      </xdr:nvSpPr>
      <xdr:spPr bwMode="auto">
        <a:xfrm>
          <a:off x="4953000" y="674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241840</xdr:rowOff>
    </xdr:from>
    <xdr:ext cx="736600" cy="259045"/>
    <xdr:sp macro="" textlink="">
      <xdr:nvSpPr>
        <xdr:cNvPr id="130" name="テキスト ボックス 129"/>
        <xdr:cNvSpPr txBox="1"/>
      </xdr:nvSpPr>
      <xdr:spPr>
        <a:xfrm>
          <a:off x="4622800" y="650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123561</xdr:rowOff>
    </xdr:from>
    <xdr:to>
      <xdr:col>22</xdr:col>
      <xdr:colOff>165100</xdr:colOff>
      <xdr:row>35</xdr:row>
      <xdr:rowOff>225161</xdr:rowOff>
    </xdr:to>
    <xdr:sp macro="" textlink="">
      <xdr:nvSpPr>
        <xdr:cNvPr id="131" name="楕円 130"/>
        <xdr:cNvSpPr/>
      </xdr:nvSpPr>
      <xdr:spPr bwMode="auto">
        <a:xfrm>
          <a:off x="4254500" y="673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235338</xdr:rowOff>
    </xdr:from>
    <xdr:ext cx="762000" cy="259045"/>
    <xdr:sp macro="" textlink="">
      <xdr:nvSpPr>
        <xdr:cNvPr id="132" name="テキスト ボックス 131"/>
        <xdr:cNvSpPr txBox="1"/>
      </xdr:nvSpPr>
      <xdr:spPr>
        <a:xfrm>
          <a:off x="3924300" y="650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135458</xdr:rowOff>
    </xdr:from>
    <xdr:to>
      <xdr:col>19</xdr:col>
      <xdr:colOff>38100</xdr:colOff>
      <xdr:row>35</xdr:row>
      <xdr:rowOff>237058</xdr:rowOff>
    </xdr:to>
    <xdr:sp macro="" textlink="">
      <xdr:nvSpPr>
        <xdr:cNvPr id="133" name="楕円 132"/>
        <xdr:cNvSpPr/>
      </xdr:nvSpPr>
      <xdr:spPr bwMode="auto">
        <a:xfrm>
          <a:off x="3556000" y="674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247235</xdr:rowOff>
    </xdr:from>
    <xdr:ext cx="762000" cy="259045"/>
    <xdr:sp macro="" textlink="">
      <xdr:nvSpPr>
        <xdr:cNvPr id="134" name="テキスト ボックス 133"/>
        <xdr:cNvSpPr txBox="1"/>
      </xdr:nvSpPr>
      <xdr:spPr>
        <a:xfrm>
          <a:off x="3225800" y="65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179760</xdr:rowOff>
    </xdr:from>
    <xdr:to>
      <xdr:col>15</xdr:col>
      <xdr:colOff>101600</xdr:colOff>
      <xdr:row>35</xdr:row>
      <xdr:rowOff>281360</xdr:rowOff>
    </xdr:to>
    <xdr:sp macro="" textlink="">
      <xdr:nvSpPr>
        <xdr:cNvPr id="135" name="楕円 134"/>
        <xdr:cNvSpPr/>
      </xdr:nvSpPr>
      <xdr:spPr bwMode="auto">
        <a:xfrm>
          <a:off x="2857500" y="679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266137</xdr:rowOff>
    </xdr:from>
    <xdr:ext cx="762000" cy="259045"/>
    <xdr:sp macro="" textlink="">
      <xdr:nvSpPr>
        <xdr:cNvPr id="136" name="テキスト ボックス 135"/>
        <xdr:cNvSpPr txBox="1"/>
      </xdr:nvSpPr>
      <xdr:spPr>
        <a:xfrm>
          <a:off x="2527300" y="687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1,103
280.09
2,317,101
2,280,480
21,896
1,307,384
2,402,451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4819</xdr:rowOff>
    </xdr:from>
    <xdr:to>
      <xdr:col>24</xdr:col>
      <xdr:colOff>63500</xdr:colOff>
      <xdr:row>35</xdr:row>
      <xdr:rowOff>18042</xdr:rowOff>
    </xdr:to>
    <xdr:cxnSp macro="">
      <xdr:nvCxnSpPr>
        <xdr:cNvPr id="58" name="直線コネクタ 57"/>
        <xdr:cNvCxnSpPr/>
      </xdr:nvCxnSpPr>
      <xdr:spPr>
        <a:xfrm flipV="1">
          <a:off x="3797300" y="6005569"/>
          <a:ext cx="8382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171036</xdr:rowOff>
    </xdr:from>
    <xdr:to>
      <xdr:col>19</xdr:col>
      <xdr:colOff>177800</xdr:colOff>
      <xdr:row>35</xdr:row>
      <xdr:rowOff>18042</xdr:rowOff>
    </xdr:to>
    <xdr:cxnSp macro="">
      <xdr:nvCxnSpPr>
        <xdr:cNvPr id="61" name="直線コネクタ 60"/>
        <xdr:cNvCxnSpPr/>
      </xdr:nvCxnSpPr>
      <xdr:spPr>
        <a:xfrm>
          <a:off x="2908300" y="6000336"/>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103261</xdr:rowOff>
    </xdr:from>
    <xdr:to>
      <xdr:col>15</xdr:col>
      <xdr:colOff>50800</xdr:colOff>
      <xdr:row>34</xdr:row>
      <xdr:rowOff>171036</xdr:rowOff>
    </xdr:to>
    <xdr:cxnSp macro="">
      <xdr:nvCxnSpPr>
        <xdr:cNvPr id="64" name="直線コネクタ 63"/>
        <xdr:cNvCxnSpPr/>
      </xdr:nvCxnSpPr>
      <xdr:spPr>
        <a:xfrm>
          <a:off x="2019300" y="5932561"/>
          <a:ext cx="889000" cy="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71888</xdr:rowOff>
    </xdr:from>
    <xdr:to>
      <xdr:col>10</xdr:col>
      <xdr:colOff>114300</xdr:colOff>
      <xdr:row>34</xdr:row>
      <xdr:rowOff>103261</xdr:rowOff>
    </xdr:to>
    <xdr:cxnSp macro="">
      <xdr:nvCxnSpPr>
        <xdr:cNvPr id="67" name="直線コネクタ 66"/>
        <xdr:cNvCxnSpPr/>
      </xdr:nvCxnSpPr>
      <xdr:spPr>
        <a:xfrm>
          <a:off x="1130300" y="5901188"/>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125469</xdr:rowOff>
    </xdr:from>
    <xdr:to>
      <xdr:col>24</xdr:col>
      <xdr:colOff>114300</xdr:colOff>
      <xdr:row>35</xdr:row>
      <xdr:rowOff>55619</xdr:rowOff>
    </xdr:to>
    <xdr:sp macro="" textlink="">
      <xdr:nvSpPr>
        <xdr:cNvPr id="77" name="楕円 76"/>
        <xdr:cNvSpPr/>
      </xdr:nvSpPr>
      <xdr:spPr>
        <a:xfrm>
          <a:off x="4584700" y="59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148346</xdr:rowOff>
    </xdr:from>
    <xdr:ext cx="599010" cy="259045"/>
    <xdr:sp macro="" textlink="">
      <xdr:nvSpPr>
        <xdr:cNvPr id="78" name="人件費該当値テキスト"/>
        <xdr:cNvSpPr txBox="1"/>
      </xdr:nvSpPr>
      <xdr:spPr>
        <a:xfrm>
          <a:off x="4686300" y="580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138692</xdr:rowOff>
    </xdr:from>
    <xdr:to>
      <xdr:col>20</xdr:col>
      <xdr:colOff>38100</xdr:colOff>
      <xdr:row>35</xdr:row>
      <xdr:rowOff>68842</xdr:rowOff>
    </xdr:to>
    <xdr:sp macro="" textlink="">
      <xdr:nvSpPr>
        <xdr:cNvPr id="79" name="楕円 78"/>
        <xdr:cNvSpPr/>
      </xdr:nvSpPr>
      <xdr:spPr>
        <a:xfrm>
          <a:off x="3746500" y="59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85369</xdr:rowOff>
    </xdr:from>
    <xdr:ext cx="599010" cy="259045"/>
    <xdr:sp macro="" textlink="">
      <xdr:nvSpPr>
        <xdr:cNvPr id="80" name="テキスト ボックス 79"/>
        <xdr:cNvSpPr txBox="1"/>
      </xdr:nvSpPr>
      <xdr:spPr>
        <a:xfrm>
          <a:off x="3497795" y="5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120236</xdr:rowOff>
    </xdr:from>
    <xdr:to>
      <xdr:col>15</xdr:col>
      <xdr:colOff>101600</xdr:colOff>
      <xdr:row>35</xdr:row>
      <xdr:rowOff>50386</xdr:rowOff>
    </xdr:to>
    <xdr:sp macro="" textlink="">
      <xdr:nvSpPr>
        <xdr:cNvPr id="81" name="楕円 80"/>
        <xdr:cNvSpPr/>
      </xdr:nvSpPr>
      <xdr:spPr>
        <a:xfrm>
          <a:off x="2857500" y="59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66913</xdr:rowOff>
    </xdr:from>
    <xdr:ext cx="599010" cy="259045"/>
    <xdr:sp macro="" textlink="">
      <xdr:nvSpPr>
        <xdr:cNvPr id="82" name="テキスト ボックス 81"/>
        <xdr:cNvSpPr txBox="1"/>
      </xdr:nvSpPr>
      <xdr:spPr>
        <a:xfrm>
          <a:off x="2608795" y="57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52461</xdr:rowOff>
    </xdr:from>
    <xdr:to>
      <xdr:col>10</xdr:col>
      <xdr:colOff>165100</xdr:colOff>
      <xdr:row>34</xdr:row>
      <xdr:rowOff>154061</xdr:rowOff>
    </xdr:to>
    <xdr:sp macro="" textlink="">
      <xdr:nvSpPr>
        <xdr:cNvPr id="83" name="楕円 82"/>
        <xdr:cNvSpPr/>
      </xdr:nvSpPr>
      <xdr:spPr>
        <a:xfrm>
          <a:off x="1968500" y="58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170588</xdr:rowOff>
    </xdr:from>
    <xdr:ext cx="599010" cy="259045"/>
    <xdr:sp macro="" textlink="">
      <xdr:nvSpPr>
        <xdr:cNvPr id="84" name="テキスト ボックス 83"/>
        <xdr:cNvSpPr txBox="1"/>
      </xdr:nvSpPr>
      <xdr:spPr>
        <a:xfrm>
          <a:off x="1719795" y="565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21088</xdr:rowOff>
    </xdr:from>
    <xdr:to>
      <xdr:col>6</xdr:col>
      <xdr:colOff>38100</xdr:colOff>
      <xdr:row>34</xdr:row>
      <xdr:rowOff>122688</xdr:rowOff>
    </xdr:to>
    <xdr:sp macro="" textlink="">
      <xdr:nvSpPr>
        <xdr:cNvPr id="85" name="楕円 84"/>
        <xdr:cNvSpPr/>
      </xdr:nvSpPr>
      <xdr:spPr>
        <a:xfrm>
          <a:off x="1079500" y="58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139215</xdr:rowOff>
    </xdr:from>
    <xdr:ext cx="599010" cy="259045"/>
    <xdr:sp macro="" textlink="">
      <xdr:nvSpPr>
        <xdr:cNvPr id="86" name="テキスト ボックス 85"/>
        <xdr:cNvSpPr txBox="1"/>
      </xdr:nvSpPr>
      <xdr:spPr>
        <a:xfrm>
          <a:off x="830795" y="56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89992</xdr:rowOff>
    </xdr:from>
    <xdr:to>
      <xdr:col>24</xdr:col>
      <xdr:colOff>63500</xdr:colOff>
      <xdr:row>55</xdr:row>
      <xdr:rowOff>149309</xdr:rowOff>
    </xdr:to>
    <xdr:cxnSp macro="">
      <xdr:nvCxnSpPr>
        <xdr:cNvPr id="117" name="直線コネクタ 116"/>
        <xdr:cNvCxnSpPr/>
      </xdr:nvCxnSpPr>
      <xdr:spPr>
        <a:xfrm flipV="1">
          <a:off x="3797300" y="9519742"/>
          <a:ext cx="838200" cy="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149309</xdr:rowOff>
    </xdr:from>
    <xdr:to>
      <xdr:col>19</xdr:col>
      <xdr:colOff>177800</xdr:colOff>
      <xdr:row>56</xdr:row>
      <xdr:rowOff>44498</xdr:rowOff>
    </xdr:to>
    <xdr:cxnSp macro="">
      <xdr:nvCxnSpPr>
        <xdr:cNvPr id="120" name="直線コネクタ 119"/>
        <xdr:cNvCxnSpPr/>
      </xdr:nvCxnSpPr>
      <xdr:spPr>
        <a:xfrm flipV="1">
          <a:off x="2908300" y="9579059"/>
          <a:ext cx="889000" cy="6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170930</xdr:rowOff>
    </xdr:from>
    <xdr:to>
      <xdr:col>15</xdr:col>
      <xdr:colOff>50800</xdr:colOff>
      <xdr:row>56</xdr:row>
      <xdr:rowOff>44498</xdr:rowOff>
    </xdr:to>
    <xdr:cxnSp macro="">
      <xdr:nvCxnSpPr>
        <xdr:cNvPr id="123" name="直線コネクタ 122"/>
        <xdr:cNvCxnSpPr/>
      </xdr:nvCxnSpPr>
      <xdr:spPr>
        <a:xfrm>
          <a:off x="2019300" y="9600680"/>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170930</xdr:rowOff>
    </xdr:from>
    <xdr:to>
      <xdr:col>10</xdr:col>
      <xdr:colOff>114300</xdr:colOff>
      <xdr:row>56</xdr:row>
      <xdr:rowOff>108171</xdr:rowOff>
    </xdr:to>
    <xdr:cxnSp macro="">
      <xdr:nvCxnSpPr>
        <xdr:cNvPr id="126" name="直線コネクタ 125"/>
        <xdr:cNvCxnSpPr/>
      </xdr:nvCxnSpPr>
      <xdr:spPr>
        <a:xfrm flipV="1">
          <a:off x="1130300" y="9600680"/>
          <a:ext cx="889000" cy="10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39192</xdr:rowOff>
    </xdr:from>
    <xdr:to>
      <xdr:col>24</xdr:col>
      <xdr:colOff>114300</xdr:colOff>
      <xdr:row>55</xdr:row>
      <xdr:rowOff>140792</xdr:rowOff>
    </xdr:to>
    <xdr:sp macro="" textlink="">
      <xdr:nvSpPr>
        <xdr:cNvPr id="136" name="楕円 135"/>
        <xdr:cNvSpPr/>
      </xdr:nvSpPr>
      <xdr:spPr>
        <a:xfrm>
          <a:off x="4584700" y="94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62069</xdr:rowOff>
    </xdr:from>
    <xdr:ext cx="599010" cy="259045"/>
    <xdr:sp macro="" textlink="">
      <xdr:nvSpPr>
        <xdr:cNvPr id="137" name="物件費該当値テキスト"/>
        <xdr:cNvSpPr txBox="1"/>
      </xdr:nvSpPr>
      <xdr:spPr>
        <a:xfrm>
          <a:off x="4686300" y="93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98509</xdr:rowOff>
    </xdr:from>
    <xdr:to>
      <xdr:col>20</xdr:col>
      <xdr:colOff>38100</xdr:colOff>
      <xdr:row>56</xdr:row>
      <xdr:rowOff>28659</xdr:rowOff>
    </xdr:to>
    <xdr:sp macro="" textlink="">
      <xdr:nvSpPr>
        <xdr:cNvPr id="138" name="楕円 137"/>
        <xdr:cNvSpPr/>
      </xdr:nvSpPr>
      <xdr:spPr>
        <a:xfrm>
          <a:off x="3746500" y="9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45186</xdr:rowOff>
    </xdr:from>
    <xdr:ext cx="599010" cy="259045"/>
    <xdr:sp macro="" textlink="">
      <xdr:nvSpPr>
        <xdr:cNvPr id="139" name="テキスト ボックス 138"/>
        <xdr:cNvSpPr txBox="1"/>
      </xdr:nvSpPr>
      <xdr:spPr>
        <a:xfrm>
          <a:off x="3497795" y="93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165148</xdr:rowOff>
    </xdr:from>
    <xdr:to>
      <xdr:col>15</xdr:col>
      <xdr:colOff>101600</xdr:colOff>
      <xdr:row>56</xdr:row>
      <xdr:rowOff>95298</xdr:rowOff>
    </xdr:to>
    <xdr:sp macro="" textlink="">
      <xdr:nvSpPr>
        <xdr:cNvPr id="140" name="楕円 139"/>
        <xdr:cNvSpPr/>
      </xdr:nvSpPr>
      <xdr:spPr>
        <a:xfrm>
          <a:off x="2857500" y="95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111825</xdr:rowOff>
    </xdr:from>
    <xdr:ext cx="599010" cy="259045"/>
    <xdr:sp macro="" textlink="">
      <xdr:nvSpPr>
        <xdr:cNvPr id="141" name="テキスト ボックス 140"/>
        <xdr:cNvSpPr txBox="1"/>
      </xdr:nvSpPr>
      <xdr:spPr>
        <a:xfrm>
          <a:off x="2608795" y="937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120130</xdr:rowOff>
    </xdr:from>
    <xdr:to>
      <xdr:col>10</xdr:col>
      <xdr:colOff>165100</xdr:colOff>
      <xdr:row>56</xdr:row>
      <xdr:rowOff>50280</xdr:rowOff>
    </xdr:to>
    <xdr:sp macro="" textlink="">
      <xdr:nvSpPr>
        <xdr:cNvPr id="142" name="楕円 141"/>
        <xdr:cNvSpPr/>
      </xdr:nvSpPr>
      <xdr:spPr>
        <a:xfrm>
          <a:off x="1968500" y="9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66807</xdr:rowOff>
    </xdr:from>
    <xdr:ext cx="599010" cy="259045"/>
    <xdr:sp macro="" textlink="">
      <xdr:nvSpPr>
        <xdr:cNvPr id="143" name="テキスト ボックス 142"/>
        <xdr:cNvSpPr txBox="1"/>
      </xdr:nvSpPr>
      <xdr:spPr>
        <a:xfrm>
          <a:off x="1719795" y="932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57371</xdr:rowOff>
    </xdr:from>
    <xdr:to>
      <xdr:col>6</xdr:col>
      <xdr:colOff>38100</xdr:colOff>
      <xdr:row>56</xdr:row>
      <xdr:rowOff>158971</xdr:rowOff>
    </xdr:to>
    <xdr:sp macro="" textlink="">
      <xdr:nvSpPr>
        <xdr:cNvPr id="144" name="楕円 143"/>
        <xdr:cNvSpPr/>
      </xdr:nvSpPr>
      <xdr:spPr>
        <a:xfrm>
          <a:off x="1079500" y="96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4048</xdr:rowOff>
    </xdr:from>
    <xdr:ext cx="599010" cy="259045"/>
    <xdr:sp macro="" textlink="">
      <xdr:nvSpPr>
        <xdr:cNvPr id="145" name="テキスト ボックス 144"/>
        <xdr:cNvSpPr txBox="1"/>
      </xdr:nvSpPr>
      <xdr:spPr>
        <a:xfrm>
          <a:off x="830795" y="9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21605</xdr:rowOff>
    </xdr:from>
    <xdr:to>
      <xdr:col>24</xdr:col>
      <xdr:colOff>63500</xdr:colOff>
      <xdr:row>74</xdr:row>
      <xdr:rowOff>102431</xdr:rowOff>
    </xdr:to>
    <xdr:cxnSp macro="">
      <xdr:nvCxnSpPr>
        <xdr:cNvPr id="174" name="直線コネクタ 173"/>
        <xdr:cNvCxnSpPr/>
      </xdr:nvCxnSpPr>
      <xdr:spPr>
        <a:xfrm flipV="1">
          <a:off x="3797300" y="12708905"/>
          <a:ext cx="8382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102431</xdr:rowOff>
    </xdr:from>
    <xdr:to>
      <xdr:col>19</xdr:col>
      <xdr:colOff>177800</xdr:colOff>
      <xdr:row>74</xdr:row>
      <xdr:rowOff>110996</xdr:rowOff>
    </xdr:to>
    <xdr:cxnSp macro="">
      <xdr:nvCxnSpPr>
        <xdr:cNvPr id="177" name="直線コネクタ 176"/>
        <xdr:cNvCxnSpPr/>
      </xdr:nvCxnSpPr>
      <xdr:spPr>
        <a:xfrm flipV="1">
          <a:off x="2908300" y="12789731"/>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67935</xdr:rowOff>
    </xdr:from>
    <xdr:to>
      <xdr:col>15</xdr:col>
      <xdr:colOff>50800</xdr:colOff>
      <xdr:row>74</xdr:row>
      <xdr:rowOff>110996</xdr:rowOff>
    </xdr:to>
    <xdr:cxnSp macro="">
      <xdr:nvCxnSpPr>
        <xdr:cNvPr id="180" name="直線コネクタ 179"/>
        <xdr:cNvCxnSpPr/>
      </xdr:nvCxnSpPr>
      <xdr:spPr>
        <a:xfrm>
          <a:off x="2019300" y="12755235"/>
          <a:ext cx="889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67935</xdr:rowOff>
    </xdr:from>
    <xdr:to>
      <xdr:col>10</xdr:col>
      <xdr:colOff>114300</xdr:colOff>
      <xdr:row>74</xdr:row>
      <xdr:rowOff>70389</xdr:rowOff>
    </xdr:to>
    <xdr:cxnSp macro="">
      <xdr:nvCxnSpPr>
        <xdr:cNvPr id="183" name="直線コネクタ 182"/>
        <xdr:cNvCxnSpPr/>
      </xdr:nvCxnSpPr>
      <xdr:spPr>
        <a:xfrm flipV="1">
          <a:off x="1130300" y="12755235"/>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142255</xdr:rowOff>
    </xdr:from>
    <xdr:to>
      <xdr:col>24</xdr:col>
      <xdr:colOff>114300</xdr:colOff>
      <xdr:row>74</xdr:row>
      <xdr:rowOff>72405</xdr:rowOff>
    </xdr:to>
    <xdr:sp macro="" textlink="">
      <xdr:nvSpPr>
        <xdr:cNvPr id="193" name="楕円 192"/>
        <xdr:cNvSpPr/>
      </xdr:nvSpPr>
      <xdr:spPr>
        <a:xfrm>
          <a:off x="4584700" y="126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165132</xdr:rowOff>
    </xdr:from>
    <xdr:ext cx="599010" cy="259045"/>
    <xdr:sp macro="" textlink="">
      <xdr:nvSpPr>
        <xdr:cNvPr id="194" name="維持補修費該当値テキスト"/>
        <xdr:cNvSpPr txBox="1"/>
      </xdr:nvSpPr>
      <xdr:spPr>
        <a:xfrm>
          <a:off x="4686300" y="125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51631</xdr:rowOff>
    </xdr:from>
    <xdr:to>
      <xdr:col>20</xdr:col>
      <xdr:colOff>38100</xdr:colOff>
      <xdr:row>74</xdr:row>
      <xdr:rowOff>153231</xdr:rowOff>
    </xdr:to>
    <xdr:sp macro="" textlink="">
      <xdr:nvSpPr>
        <xdr:cNvPr id="195" name="楕円 194"/>
        <xdr:cNvSpPr/>
      </xdr:nvSpPr>
      <xdr:spPr>
        <a:xfrm>
          <a:off x="3746500" y="127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169758</xdr:rowOff>
    </xdr:from>
    <xdr:ext cx="599010" cy="259045"/>
    <xdr:sp macro="" textlink="">
      <xdr:nvSpPr>
        <xdr:cNvPr id="196" name="テキスト ボックス 195"/>
        <xdr:cNvSpPr txBox="1"/>
      </xdr:nvSpPr>
      <xdr:spPr>
        <a:xfrm>
          <a:off x="3497795" y="1251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60196</xdr:rowOff>
    </xdr:from>
    <xdr:to>
      <xdr:col>15</xdr:col>
      <xdr:colOff>101600</xdr:colOff>
      <xdr:row>74</xdr:row>
      <xdr:rowOff>161796</xdr:rowOff>
    </xdr:to>
    <xdr:sp macro="" textlink="">
      <xdr:nvSpPr>
        <xdr:cNvPr id="197" name="楕円 196"/>
        <xdr:cNvSpPr/>
      </xdr:nvSpPr>
      <xdr:spPr>
        <a:xfrm>
          <a:off x="2857500" y="127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6873</xdr:rowOff>
    </xdr:from>
    <xdr:ext cx="599010" cy="259045"/>
    <xdr:sp macro="" textlink="">
      <xdr:nvSpPr>
        <xdr:cNvPr id="198" name="テキスト ボックス 197"/>
        <xdr:cNvSpPr txBox="1"/>
      </xdr:nvSpPr>
      <xdr:spPr>
        <a:xfrm>
          <a:off x="2608795" y="125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17135</xdr:rowOff>
    </xdr:from>
    <xdr:to>
      <xdr:col>10</xdr:col>
      <xdr:colOff>165100</xdr:colOff>
      <xdr:row>74</xdr:row>
      <xdr:rowOff>118735</xdr:rowOff>
    </xdr:to>
    <xdr:sp macro="" textlink="">
      <xdr:nvSpPr>
        <xdr:cNvPr id="199" name="楕円 198"/>
        <xdr:cNvSpPr/>
      </xdr:nvSpPr>
      <xdr:spPr>
        <a:xfrm>
          <a:off x="1968500" y="12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135262</xdr:rowOff>
    </xdr:from>
    <xdr:ext cx="599010" cy="259045"/>
    <xdr:sp macro="" textlink="">
      <xdr:nvSpPr>
        <xdr:cNvPr id="200" name="テキスト ボックス 199"/>
        <xdr:cNvSpPr txBox="1"/>
      </xdr:nvSpPr>
      <xdr:spPr>
        <a:xfrm>
          <a:off x="1719795" y="1247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19589</xdr:rowOff>
    </xdr:from>
    <xdr:to>
      <xdr:col>6</xdr:col>
      <xdr:colOff>38100</xdr:colOff>
      <xdr:row>74</xdr:row>
      <xdr:rowOff>121189</xdr:rowOff>
    </xdr:to>
    <xdr:sp macro="" textlink="">
      <xdr:nvSpPr>
        <xdr:cNvPr id="201" name="楕円 200"/>
        <xdr:cNvSpPr/>
      </xdr:nvSpPr>
      <xdr:spPr>
        <a:xfrm>
          <a:off x="1079500" y="127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137716</xdr:rowOff>
    </xdr:from>
    <xdr:ext cx="599010" cy="259045"/>
    <xdr:sp macro="" textlink="">
      <xdr:nvSpPr>
        <xdr:cNvPr id="202" name="テキスト ボックス 201"/>
        <xdr:cNvSpPr txBox="1"/>
      </xdr:nvSpPr>
      <xdr:spPr>
        <a:xfrm>
          <a:off x="830795" y="1248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159426</xdr:rowOff>
    </xdr:from>
    <xdr:to>
      <xdr:col>24</xdr:col>
      <xdr:colOff>63500</xdr:colOff>
      <xdr:row>97</xdr:row>
      <xdr:rowOff>16742</xdr:rowOff>
    </xdr:to>
    <xdr:cxnSp macro="">
      <xdr:nvCxnSpPr>
        <xdr:cNvPr id="235" name="直線コネクタ 234"/>
        <xdr:cNvCxnSpPr/>
      </xdr:nvCxnSpPr>
      <xdr:spPr>
        <a:xfrm>
          <a:off x="3797300" y="16618626"/>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100524</xdr:rowOff>
    </xdr:from>
    <xdr:to>
      <xdr:col>19</xdr:col>
      <xdr:colOff>177800</xdr:colOff>
      <xdr:row>96</xdr:row>
      <xdr:rowOff>159426</xdr:rowOff>
    </xdr:to>
    <xdr:cxnSp macro="">
      <xdr:nvCxnSpPr>
        <xdr:cNvPr id="238" name="直線コネクタ 237"/>
        <xdr:cNvCxnSpPr/>
      </xdr:nvCxnSpPr>
      <xdr:spPr>
        <a:xfrm>
          <a:off x="2908300" y="16559724"/>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100524</xdr:rowOff>
    </xdr:from>
    <xdr:to>
      <xdr:col>15</xdr:col>
      <xdr:colOff>50800</xdr:colOff>
      <xdr:row>96</xdr:row>
      <xdr:rowOff>120431</xdr:rowOff>
    </xdr:to>
    <xdr:cxnSp macro="">
      <xdr:nvCxnSpPr>
        <xdr:cNvPr id="241" name="直線コネクタ 240"/>
        <xdr:cNvCxnSpPr/>
      </xdr:nvCxnSpPr>
      <xdr:spPr>
        <a:xfrm flipV="1">
          <a:off x="2019300" y="1655972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120431</xdr:rowOff>
    </xdr:from>
    <xdr:to>
      <xdr:col>10</xdr:col>
      <xdr:colOff>114300</xdr:colOff>
      <xdr:row>96</xdr:row>
      <xdr:rowOff>152949</xdr:rowOff>
    </xdr:to>
    <xdr:cxnSp macro="">
      <xdr:nvCxnSpPr>
        <xdr:cNvPr id="244" name="直線コネクタ 243"/>
        <xdr:cNvCxnSpPr/>
      </xdr:nvCxnSpPr>
      <xdr:spPr>
        <a:xfrm flipV="1">
          <a:off x="1130300" y="16579631"/>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137392</xdr:rowOff>
    </xdr:from>
    <xdr:to>
      <xdr:col>24</xdr:col>
      <xdr:colOff>114300</xdr:colOff>
      <xdr:row>97</xdr:row>
      <xdr:rowOff>67542</xdr:rowOff>
    </xdr:to>
    <xdr:sp macro="" textlink="">
      <xdr:nvSpPr>
        <xdr:cNvPr id="254" name="楕円 253"/>
        <xdr:cNvSpPr/>
      </xdr:nvSpPr>
      <xdr:spPr>
        <a:xfrm>
          <a:off x="4584700" y="165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115819</xdr:rowOff>
    </xdr:from>
    <xdr:ext cx="534377" cy="259045"/>
    <xdr:sp macro="" textlink="">
      <xdr:nvSpPr>
        <xdr:cNvPr id="255" name="扶助費該当値テキスト"/>
        <xdr:cNvSpPr txBox="1"/>
      </xdr:nvSpPr>
      <xdr:spPr>
        <a:xfrm>
          <a:off x="4686300" y="165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108626</xdr:rowOff>
    </xdr:from>
    <xdr:to>
      <xdr:col>20</xdr:col>
      <xdr:colOff>38100</xdr:colOff>
      <xdr:row>97</xdr:row>
      <xdr:rowOff>38776</xdr:rowOff>
    </xdr:to>
    <xdr:sp macro="" textlink="">
      <xdr:nvSpPr>
        <xdr:cNvPr id="256" name="楕円 255"/>
        <xdr:cNvSpPr/>
      </xdr:nvSpPr>
      <xdr:spPr>
        <a:xfrm>
          <a:off x="3746500" y="165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29903</xdr:rowOff>
    </xdr:from>
    <xdr:ext cx="534377" cy="259045"/>
    <xdr:sp macro="" textlink="">
      <xdr:nvSpPr>
        <xdr:cNvPr id="257" name="テキスト ボックス 256"/>
        <xdr:cNvSpPr txBox="1"/>
      </xdr:nvSpPr>
      <xdr:spPr>
        <a:xfrm>
          <a:off x="3530111" y="166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49724</xdr:rowOff>
    </xdr:from>
    <xdr:to>
      <xdr:col>15</xdr:col>
      <xdr:colOff>101600</xdr:colOff>
      <xdr:row>96</xdr:row>
      <xdr:rowOff>151324</xdr:rowOff>
    </xdr:to>
    <xdr:sp macro="" textlink="">
      <xdr:nvSpPr>
        <xdr:cNvPr id="258" name="楕円 257"/>
        <xdr:cNvSpPr/>
      </xdr:nvSpPr>
      <xdr:spPr>
        <a:xfrm>
          <a:off x="2857500" y="165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142451</xdr:rowOff>
    </xdr:from>
    <xdr:ext cx="534377" cy="259045"/>
    <xdr:sp macro="" textlink="">
      <xdr:nvSpPr>
        <xdr:cNvPr id="259" name="テキスト ボックス 258"/>
        <xdr:cNvSpPr txBox="1"/>
      </xdr:nvSpPr>
      <xdr:spPr>
        <a:xfrm>
          <a:off x="2641111" y="166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69631</xdr:rowOff>
    </xdr:from>
    <xdr:to>
      <xdr:col>10</xdr:col>
      <xdr:colOff>165100</xdr:colOff>
      <xdr:row>96</xdr:row>
      <xdr:rowOff>171231</xdr:rowOff>
    </xdr:to>
    <xdr:sp macro="" textlink="">
      <xdr:nvSpPr>
        <xdr:cNvPr id="260" name="楕円 259"/>
        <xdr:cNvSpPr/>
      </xdr:nvSpPr>
      <xdr:spPr>
        <a:xfrm>
          <a:off x="1968500" y="165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162358</xdr:rowOff>
    </xdr:from>
    <xdr:ext cx="534377" cy="259045"/>
    <xdr:sp macro="" textlink="">
      <xdr:nvSpPr>
        <xdr:cNvPr id="261" name="テキスト ボックス 260"/>
        <xdr:cNvSpPr txBox="1"/>
      </xdr:nvSpPr>
      <xdr:spPr>
        <a:xfrm>
          <a:off x="1752111" y="166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102149</xdr:rowOff>
    </xdr:from>
    <xdr:to>
      <xdr:col>6</xdr:col>
      <xdr:colOff>38100</xdr:colOff>
      <xdr:row>97</xdr:row>
      <xdr:rowOff>32299</xdr:rowOff>
    </xdr:to>
    <xdr:sp macro="" textlink="">
      <xdr:nvSpPr>
        <xdr:cNvPr id="262" name="楕円 261"/>
        <xdr:cNvSpPr/>
      </xdr:nvSpPr>
      <xdr:spPr>
        <a:xfrm>
          <a:off x="1079500" y="165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23426</xdr:rowOff>
    </xdr:from>
    <xdr:ext cx="534377" cy="259045"/>
    <xdr:sp macro="" textlink="">
      <xdr:nvSpPr>
        <xdr:cNvPr id="263" name="テキスト ボックス 262"/>
        <xdr:cNvSpPr txBox="1"/>
      </xdr:nvSpPr>
      <xdr:spPr>
        <a:xfrm>
          <a:off x="863111" y="166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19693</xdr:rowOff>
    </xdr:from>
    <xdr:to>
      <xdr:col>55</xdr:col>
      <xdr:colOff>0</xdr:colOff>
      <xdr:row>35</xdr:row>
      <xdr:rowOff>57193</xdr:rowOff>
    </xdr:to>
    <xdr:cxnSp macro="">
      <xdr:nvCxnSpPr>
        <xdr:cNvPr id="292" name="直線コネクタ 291"/>
        <xdr:cNvCxnSpPr/>
      </xdr:nvCxnSpPr>
      <xdr:spPr>
        <a:xfrm>
          <a:off x="9639300" y="6020443"/>
          <a:ext cx="8382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19693</xdr:rowOff>
    </xdr:from>
    <xdr:to>
      <xdr:col>50</xdr:col>
      <xdr:colOff>114300</xdr:colOff>
      <xdr:row>35</xdr:row>
      <xdr:rowOff>165865</xdr:rowOff>
    </xdr:to>
    <xdr:cxnSp macro="">
      <xdr:nvCxnSpPr>
        <xdr:cNvPr id="295" name="直線コネクタ 294"/>
        <xdr:cNvCxnSpPr/>
      </xdr:nvCxnSpPr>
      <xdr:spPr>
        <a:xfrm flipV="1">
          <a:off x="8750300" y="6020443"/>
          <a:ext cx="889000" cy="1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165865</xdr:rowOff>
    </xdr:from>
    <xdr:to>
      <xdr:col>45</xdr:col>
      <xdr:colOff>177800</xdr:colOff>
      <xdr:row>35</xdr:row>
      <xdr:rowOff>168671</xdr:rowOff>
    </xdr:to>
    <xdr:cxnSp macro="">
      <xdr:nvCxnSpPr>
        <xdr:cNvPr id="298" name="直線コネクタ 297"/>
        <xdr:cNvCxnSpPr/>
      </xdr:nvCxnSpPr>
      <xdr:spPr>
        <a:xfrm flipV="1">
          <a:off x="7861300" y="6166615"/>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168671</xdr:rowOff>
    </xdr:from>
    <xdr:to>
      <xdr:col>41</xdr:col>
      <xdr:colOff>50800</xdr:colOff>
      <xdr:row>36</xdr:row>
      <xdr:rowOff>35045</xdr:rowOff>
    </xdr:to>
    <xdr:cxnSp macro="">
      <xdr:nvCxnSpPr>
        <xdr:cNvPr id="301" name="直線コネクタ 300"/>
        <xdr:cNvCxnSpPr/>
      </xdr:nvCxnSpPr>
      <xdr:spPr>
        <a:xfrm flipV="1">
          <a:off x="6972300" y="6169421"/>
          <a:ext cx="889000" cy="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6393</xdr:rowOff>
    </xdr:from>
    <xdr:to>
      <xdr:col>55</xdr:col>
      <xdr:colOff>50800</xdr:colOff>
      <xdr:row>35</xdr:row>
      <xdr:rowOff>107993</xdr:rowOff>
    </xdr:to>
    <xdr:sp macro="" textlink="">
      <xdr:nvSpPr>
        <xdr:cNvPr id="311" name="楕円 310"/>
        <xdr:cNvSpPr/>
      </xdr:nvSpPr>
      <xdr:spPr>
        <a:xfrm>
          <a:off x="10426700" y="60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29270</xdr:rowOff>
    </xdr:from>
    <xdr:ext cx="599010" cy="259045"/>
    <xdr:sp macro="" textlink="">
      <xdr:nvSpPr>
        <xdr:cNvPr id="312" name="補助費等該当値テキスト"/>
        <xdr:cNvSpPr txBox="1"/>
      </xdr:nvSpPr>
      <xdr:spPr>
        <a:xfrm>
          <a:off x="10528300" y="58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140343</xdr:rowOff>
    </xdr:from>
    <xdr:to>
      <xdr:col>50</xdr:col>
      <xdr:colOff>165100</xdr:colOff>
      <xdr:row>35</xdr:row>
      <xdr:rowOff>70493</xdr:rowOff>
    </xdr:to>
    <xdr:sp macro="" textlink="">
      <xdr:nvSpPr>
        <xdr:cNvPr id="313" name="楕円 312"/>
        <xdr:cNvSpPr/>
      </xdr:nvSpPr>
      <xdr:spPr>
        <a:xfrm>
          <a:off x="9588500" y="59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87020</xdr:rowOff>
    </xdr:from>
    <xdr:ext cx="599010" cy="259045"/>
    <xdr:sp macro="" textlink="">
      <xdr:nvSpPr>
        <xdr:cNvPr id="314" name="テキスト ボックス 313"/>
        <xdr:cNvSpPr txBox="1"/>
      </xdr:nvSpPr>
      <xdr:spPr>
        <a:xfrm>
          <a:off x="9339795" y="57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115065</xdr:rowOff>
    </xdr:from>
    <xdr:to>
      <xdr:col>46</xdr:col>
      <xdr:colOff>38100</xdr:colOff>
      <xdr:row>36</xdr:row>
      <xdr:rowOff>45215</xdr:rowOff>
    </xdr:to>
    <xdr:sp macro="" textlink="">
      <xdr:nvSpPr>
        <xdr:cNvPr id="315" name="楕円 314"/>
        <xdr:cNvSpPr/>
      </xdr:nvSpPr>
      <xdr:spPr>
        <a:xfrm>
          <a:off x="8699500" y="61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61742</xdr:rowOff>
    </xdr:from>
    <xdr:ext cx="599010" cy="259045"/>
    <xdr:sp macro="" textlink="">
      <xdr:nvSpPr>
        <xdr:cNvPr id="316" name="テキスト ボックス 315"/>
        <xdr:cNvSpPr txBox="1"/>
      </xdr:nvSpPr>
      <xdr:spPr>
        <a:xfrm>
          <a:off x="8450795" y="589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117871</xdr:rowOff>
    </xdr:from>
    <xdr:to>
      <xdr:col>41</xdr:col>
      <xdr:colOff>101600</xdr:colOff>
      <xdr:row>36</xdr:row>
      <xdr:rowOff>48021</xdr:rowOff>
    </xdr:to>
    <xdr:sp macro="" textlink="">
      <xdr:nvSpPr>
        <xdr:cNvPr id="317" name="楕円 316"/>
        <xdr:cNvSpPr/>
      </xdr:nvSpPr>
      <xdr:spPr>
        <a:xfrm>
          <a:off x="7810500" y="61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64548</xdr:rowOff>
    </xdr:from>
    <xdr:ext cx="599010" cy="259045"/>
    <xdr:sp macro="" textlink="">
      <xdr:nvSpPr>
        <xdr:cNvPr id="318" name="テキスト ボックス 317"/>
        <xdr:cNvSpPr txBox="1"/>
      </xdr:nvSpPr>
      <xdr:spPr>
        <a:xfrm>
          <a:off x="7561795" y="589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155695</xdr:rowOff>
    </xdr:from>
    <xdr:to>
      <xdr:col>36</xdr:col>
      <xdr:colOff>165100</xdr:colOff>
      <xdr:row>36</xdr:row>
      <xdr:rowOff>85845</xdr:rowOff>
    </xdr:to>
    <xdr:sp macro="" textlink="">
      <xdr:nvSpPr>
        <xdr:cNvPr id="319" name="楕円 318"/>
        <xdr:cNvSpPr/>
      </xdr:nvSpPr>
      <xdr:spPr>
        <a:xfrm>
          <a:off x="6921500" y="61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102372</xdr:rowOff>
    </xdr:from>
    <xdr:ext cx="599010" cy="259045"/>
    <xdr:sp macro="" textlink="">
      <xdr:nvSpPr>
        <xdr:cNvPr id="320" name="テキスト ボックス 319"/>
        <xdr:cNvSpPr txBox="1"/>
      </xdr:nvSpPr>
      <xdr:spPr>
        <a:xfrm>
          <a:off x="6672795" y="59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150260</xdr:rowOff>
    </xdr:from>
    <xdr:to>
      <xdr:col>55</xdr:col>
      <xdr:colOff>0</xdr:colOff>
      <xdr:row>58</xdr:row>
      <xdr:rowOff>43855</xdr:rowOff>
    </xdr:to>
    <xdr:cxnSp macro="">
      <xdr:nvCxnSpPr>
        <xdr:cNvPr id="347" name="直線コネクタ 346"/>
        <xdr:cNvCxnSpPr/>
      </xdr:nvCxnSpPr>
      <xdr:spPr>
        <a:xfrm>
          <a:off x="9639300" y="9922910"/>
          <a:ext cx="838200" cy="6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106296</xdr:rowOff>
    </xdr:from>
    <xdr:to>
      <xdr:col>50</xdr:col>
      <xdr:colOff>114300</xdr:colOff>
      <xdr:row>57</xdr:row>
      <xdr:rowOff>150260</xdr:rowOff>
    </xdr:to>
    <xdr:cxnSp macro="">
      <xdr:nvCxnSpPr>
        <xdr:cNvPr id="350" name="直線コネクタ 349"/>
        <xdr:cNvCxnSpPr/>
      </xdr:nvCxnSpPr>
      <xdr:spPr>
        <a:xfrm>
          <a:off x="8750300" y="9878946"/>
          <a:ext cx="889000" cy="4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106296</xdr:rowOff>
    </xdr:from>
    <xdr:to>
      <xdr:col>45</xdr:col>
      <xdr:colOff>177800</xdr:colOff>
      <xdr:row>58</xdr:row>
      <xdr:rowOff>34707</xdr:rowOff>
    </xdr:to>
    <xdr:cxnSp macro="">
      <xdr:nvCxnSpPr>
        <xdr:cNvPr id="353" name="直線コネクタ 352"/>
        <xdr:cNvCxnSpPr/>
      </xdr:nvCxnSpPr>
      <xdr:spPr>
        <a:xfrm flipV="1">
          <a:off x="7861300" y="9878946"/>
          <a:ext cx="889000" cy="9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142036</xdr:rowOff>
    </xdr:from>
    <xdr:to>
      <xdr:col>41</xdr:col>
      <xdr:colOff>50800</xdr:colOff>
      <xdr:row>58</xdr:row>
      <xdr:rowOff>34707</xdr:rowOff>
    </xdr:to>
    <xdr:cxnSp macro="">
      <xdr:nvCxnSpPr>
        <xdr:cNvPr id="356" name="直線コネクタ 355"/>
        <xdr:cNvCxnSpPr/>
      </xdr:nvCxnSpPr>
      <xdr:spPr>
        <a:xfrm>
          <a:off x="6972300" y="9743236"/>
          <a:ext cx="889000" cy="2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164505</xdr:rowOff>
    </xdr:from>
    <xdr:to>
      <xdr:col>55</xdr:col>
      <xdr:colOff>50800</xdr:colOff>
      <xdr:row>58</xdr:row>
      <xdr:rowOff>94655</xdr:rowOff>
    </xdr:to>
    <xdr:sp macro="" textlink="">
      <xdr:nvSpPr>
        <xdr:cNvPr id="366" name="楕円 365"/>
        <xdr:cNvSpPr/>
      </xdr:nvSpPr>
      <xdr:spPr>
        <a:xfrm>
          <a:off x="10426700" y="99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99460</xdr:rowOff>
    </xdr:from>
    <xdr:to>
      <xdr:col>50</xdr:col>
      <xdr:colOff>165100</xdr:colOff>
      <xdr:row>58</xdr:row>
      <xdr:rowOff>29610</xdr:rowOff>
    </xdr:to>
    <xdr:sp macro="" textlink="">
      <xdr:nvSpPr>
        <xdr:cNvPr id="368" name="楕円 367"/>
        <xdr:cNvSpPr/>
      </xdr:nvSpPr>
      <xdr:spPr>
        <a:xfrm>
          <a:off x="9588500" y="98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46137</xdr:rowOff>
    </xdr:from>
    <xdr:ext cx="599010" cy="259045"/>
    <xdr:sp macro="" textlink="">
      <xdr:nvSpPr>
        <xdr:cNvPr id="369" name="テキスト ボックス 368"/>
        <xdr:cNvSpPr txBox="1"/>
      </xdr:nvSpPr>
      <xdr:spPr>
        <a:xfrm>
          <a:off x="9339795" y="964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55496</xdr:rowOff>
    </xdr:from>
    <xdr:to>
      <xdr:col>46</xdr:col>
      <xdr:colOff>38100</xdr:colOff>
      <xdr:row>57</xdr:row>
      <xdr:rowOff>157096</xdr:rowOff>
    </xdr:to>
    <xdr:sp macro="" textlink="">
      <xdr:nvSpPr>
        <xdr:cNvPr id="370" name="楕円 369"/>
        <xdr:cNvSpPr/>
      </xdr:nvSpPr>
      <xdr:spPr>
        <a:xfrm>
          <a:off x="8699500" y="98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2173</xdr:rowOff>
    </xdr:from>
    <xdr:ext cx="599010" cy="259045"/>
    <xdr:sp macro="" textlink="">
      <xdr:nvSpPr>
        <xdr:cNvPr id="371" name="テキスト ボックス 370"/>
        <xdr:cNvSpPr txBox="1"/>
      </xdr:nvSpPr>
      <xdr:spPr>
        <a:xfrm>
          <a:off x="8450795" y="960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155357</xdr:rowOff>
    </xdr:from>
    <xdr:to>
      <xdr:col>41</xdr:col>
      <xdr:colOff>101600</xdr:colOff>
      <xdr:row>58</xdr:row>
      <xdr:rowOff>85507</xdr:rowOff>
    </xdr:to>
    <xdr:sp macro="" textlink="">
      <xdr:nvSpPr>
        <xdr:cNvPr id="372" name="楕円 371"/>
        <xdr:cNvSpPr/>
      </xdr:nvSpPr>
      <xdr:spPr>
        <a:xfrm>
          <a:off x="7810500" y="99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76634</xdr:rowOff>
    </xdr:from>
    <xdr:ext cx="599010" cy="259045"/>
    <xdr:sp macro="" textlink="">
      <xdr:nvSpPr>
        <xdr:cNvPr id="373" name="テキスト ボックス 372"/>
        <xdr:cNvSpPr txBox="1"/>
      </xdr:nvSpPr>
      <xdr:spPr>
        <a:xfrm>
          <a:off x="7561795" y="100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91236</xdr:rowOff>
    </xdr:from>
    <xdr:to>
      <xdr:col>36</xdr:col>
      <xdr:colOff>165100</xdr:colOff>
      <xdr:row>57</xdr:row>
      <xdr:rowOff>21386</xdr:rowOff>
    </xdr:to>
    <xdr:sp macro="" textlink="">
      <xdr:nvSpPr>
        <xdr:cNvPr id="374" name="楕円 373"/>
        <xdr:cNvSpPr/>
      </xdr:nvSpPr>
      <xdr:spPr>
        <a:xfrm>
          <a:off x="6921500" y="96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37913</xdr:rowOff>
    </xdr:from>
    <xdr:ext cx="599010" cy="259045"/>
    <xdr:sp macro="" textlink="">
      <xdr:nvSpPr>
        <xdr:cNvPr id="375" name="テキスト ボックス 374"/>
        <xdr:cNvSpPr txBox="1"/>
      </xdr:nvSpPr>
      <xdr:spPr>
        <a:xfrm>
          <a:off x="6672795" y="946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63540</xdr:rowOff>
    </xdr:from>
    <xdr:to>
      <xdr:col>55</xdr:col>
      <xdr:colOff>0</xdr:colOff>
      <xdr:row>78</xdr:row>
      <xdr:rowOff>58613</xdr:rowOff>
    </xdr:to>
    <xdr:cxnSp macro="">
      <xdr:nvCxnSpPr>
        <xdr:cNvPr id="404" name="直線コネクタ 403"/>
        <xdr:cNvCxnSpPr/>
      </xdr:nvCxnSpPr>
      <xdr:spPr>
        <a:xfrm>
          <a:off x="9639300" y="13265190"/>
          <a:ext cx="838200" cy="1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80390</xdr:rowOff>
    </xdr:from>
    <xdr:to>
      <xdr:col>50</xdr:col>
      <xdr:colOff>114300</xdr:colOff>
      <xdr:row>77</xdr:row>
      <xdr:rowOff>63540</xdr:rowOff>
    </xdr:to>
    <xdr:cxnSp macro="">
      <xdr:nvCxnSpPr>
        <xdr:cNvPr id="407" name="直線コネクタ 406"/>
        <xdr:cNvCxnSpPr/>
      </xdr:nvCxnSpPr>
      <xdr:spPr>
        <a:xfrm>
          <a:off x="8750300" y="13110590"/>
          <a:ext cx="889000" cy="15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80390</xdr:rowOff>
    </xdr:from>
    <xdr:to>
      <xdr:col>45</xdr:col>
      <xdr:colOff>177800</xdr:colOff>
      <xdr:row>77</xdr:row>
      <xdr:rowOff>129594</xdr:rowOff>
    </xdr:to>
    <xdr:cxnSp macro="">
      <xdr:nvCxnSpPr>
        <xdr:cNvPr id="410" name="直線コネクタ 409"/>
        <xdr:cNvCxnSpPr/>
      </xdr:nvCxnSpPr>
      <xdr:spPr>
        <a:xfrm flipV="1">
          <a:off x="7861300" y="13110590"/>
          <a:ext cx="889000" cy="22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32046</xdr:rowOff>
    </xdr:from>
    <xdr:to>
      <xdr:col>41</xdr:col>
      <xdr:colOff>50800</xdr:colOff>
      <xdr:row>77</xdr:row>
      <xdr:rowOff>129594</xdr:rowOff>
    </xdr:to>
    <xdr:cxnSp macro="">
      <xdr:nvCxnSpPr>
        <xdr:cNvPr id="413" name="直線コネクタ 412"/>
        <xdr:cNvCxnSpPr/>
      </xdr:nvCxnSpPr>
      <xdr:spPr>
        <a:xfrm>
          <a:off x="6972300" y="12719346"/>
          <a:ext cx="889000" cy="6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7813</xdr:rowOff>
    </xdr:from>
    <xdr:to>
      <xdr:col>55</xdr:col>
      <xdr:colOff>50800</xdr:colOff>
      <xdr:row>78</xdr:row>
      <xdr:rowOff>109413</xdr:rowOff>
    </xdr:to>
    <xdr:sp macro="" textlink="">
      <xdr:nvSpPr>
        <xdr:cNvPr id="423" name="楕円 422"/>
        <xdr:cNvSpPr/>
      </xdr:nvSpPr>
      <xdr:spPr>
        <a:xfrm>
          <a:off x="10426700" y="133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30690</xdr:rowOff>
    </xdr:from>
    <xdr:ext cx="599010" cy="259045"/>
    <xdr:sp macro="" textlink="">
      <xdr:nvSpPr>
        <xdr:cNvPr id="424" name="普通建設事業費 （ うち新規整備　）該当値テキスト"/>
        <xdr:cNvSpPr txBox="1"/>
      </xdr:nvSpPr>
      <xdr:spPr>
        <a:xfrm>
          <a:off x="10528300" y="1323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12740</xdr:rowOff>
    </xdr:from>
    <xdr:to>
      <xdr:col>50</xdr:col>
      <xdr:colOff>165100</xdr:colOff>
      <xdr:row>77</xdr:row>
      <xdr:rowOff>114340</xdr:rowOff>
    </xdr:to>
    <xdr:sp macro="" textlink="">
      <xdr:nvSpPr>
        <xdr:cNvPr id="425" name="楕円 424"/>
        <xdr:cNvSpPr/>
      </xdr:nvSpPr>
      <xdr:spPr>
        <a:xfrm>
          <a:off x="9588500" y="132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130867</xdr:rowOff>
    </xdr:from>
    <xdr:ext cx="599010" cy="259045"/>
    <xdr:sp macro="" textlink="">
      <xdr:nvSpPr>
        <xdr:cNvPr id="426" name="テキスト ボックス 425"/>
        <xdr:cNvSpPr txBox="1"/>
      </xdr:nvSpPr>
      <xdr:spPr>
        <a:xfrm>
          <a:off x="9339795" y="1298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29590</xdr:rowOff>
    </xdr:from>
    <xdr:to>
      <xdr:col>46</xdr:col>
      <xdr:colOff>38100</xdr:colOff>
      <xdr:row>76</xdr:row>
      <xdr:rowOff>131190</xdr:rowOff>
    </xdr:to>
    <xdr:sp macro="" textlink="">
      <xdr:nvSpPr>
        <xdr:cNvPr id="427" name="楕円 426"/>
        <xdr:cNvSpPr/>
      </xdr:nvSpPr>
      <xdr:spPr>
        <a:xfrm>
          <a:off x="8699500" y="130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147718</xdr:rowOff>
    </xdr:from>
    <xdr:ext cx="599010" cy="259045"/>
    <xdr:sp macro="" textlink="">
      <xdr:nvSpPr>
        <xdr:cNvPr id="428" name="テキスト ボックス 427"/>
        <xdr:cNvSpPr txBox="1"/>
      </xdr:nvSpPr>
      <xdr:spPr>
        <a:xfrm>
          <a:off x="8450795" y="1283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78794</xdr:rowOff>
    </xdr:from>
    <xdr:to>
      <xdr:col>41</xdr:col>
      <xdr:colOff>101600</xdr:colOff>
      <xdr:row>78</xdr:row>
      <xdr:rowOff>8944</xdr:rowOff>
    </xdr:to>
    <xdr:sp macro="" textlink="">
      <xdr:nvSpPr>
        <xdr:cNvPr id="429" name="楕円 428"/>
        <xdr:cNvSpPr/>
      </xdr:nvSpPr>
      <xdr:spPr>
        <a:xfrm>
          <a:off x="7810500" y="132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25471</xdr:rowOff>
    </xdr:from>
    <xdr:ext cx="599010" cy="259045"/>
    <xdr:sp macro="" textlink="">
      <xdr:nvSpPr>
        <xdr:cNvPr id="430" name="テキスト ボックス 429"/>
        <xdr:cNvSpPr txBox="1"/>
      </xdr:nvSpPr>
      <xdr:spPr>
        <a:xfrm>
          <a:off x="7561795" y="1305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152696</xdr:rowOff>
    </xdr:from>
    <xdr:to>
      <xdr:col>36</xdr:col>
      <xdr:colOff>165100</xdr:colOff>
      <xdr:row>74</xdr:row>
      <xdr:rowOff>82846</xdr:rowOff>
    </xdr:to>
    <xdr:sp macro="" textlink="">
      <xdr:nvSpPr>
        <xdr:cNvPr id="431" name="楕円 430"/>
        <xdr:cNvSpPr/>
      </xdr:nvSpPr>
      <xdr:spPr>
        <a:xfrm>
          <a:off x="6921500" y="126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99373</xdr:rowOff>
    </xdr:from>
    <xdr:ext cx="599010" cy="259045"/>
    <xdr:sp macro="" textlink="">
      <xdr:nvSpPr>
        <xdr:cNvPr id="432" name="テキスト ボックス 431"/>
        <xdr:cNvSpPr txBox="1"/>
      </xdr:nvSpPr>
      <xdr:spPr>
        <a:xfrm>
          <a:off x="6672795" y="1244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96424</xdr:rowOff>
    </xdr:from>
    <xdr:to>
      <xdr:col>55</xdr:col>
      <xdr:colOff>0</xdr:colOff>
      <xdr:row>98</xdr:row>
      <xdr:rowOff>102631</xdr:rowOff>
    </xdr:to>
    <xdr:cxnSp macro="">
      <xdr:nvCxnSpPr>
        <xdr:cNvPr id="459" name="直線コネクタ 458"/>
        <xdr:cNvCxnSpPr/>
      </xdr:nvCxnSpPr>
      <xdr:spPr>
        <a:xfrm>
          <a:off x="9639300" y="16898524"/>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96424</xdr:rowOff>
    </xdr:from>
    <xdr:to>
      <xdr:col>50</xdr:col>
      <xdr:colOff>114300</xdr:colOff>
      <xdr:row>98</xdr:row>
      <xdr:rowOff>112671</xdr:rowOff>
    </xdr:to>
    <xdr:cxnSp macro="">
      <xdr:nvCxnSpPr>
        <xdr:cNvPr id="462" name="直線コネクタ 461"/>
        <xdr:cNvCxnSpPr/>
      </xdr:nvCxnSpPr>
      <xdr:spPr>
        <a:xfrm flipV="1">
          <a:off x="8750300" y="16898524"/>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112671</xdr:rowOff>
    </xdr:from>
    <xdr:to>
      <xdr:col>45</xdr:col>
      <xdr:colOff>177800</xdr:colOff>
      <xdr:row>98</xdr:row>
      <xdr:rowOff>129397</xdr:rowOff>
    </xdr:to>
    <xdr:cxnSp macro="">
      <xdr:nvCxnSpPr>
        <xdr:cNvPr id="465" name="直線コネクタ 464"/>
        <xdr:cNvCxnSpPr/>
      </xdr:nvCxnSpPr>
      <xdr:spPr>
        <a:xfrm flipV="1">
          <a:off x="7861300" y="1691477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115605</xdr:rowOff>
    </xdr:from>
    <xdr:to>
      <xdr:col>41</xdr:col>
      <xdr:colOff>50800</xdr:colOff>
      <xdr:row>98</xdr:row>
      <xdr:rowOff>129397</xdr:rowOff>
    </xdr:to>
    <xdr:cxnSp macro="">
      <xdr:nvCxnSpPr>
        <xdr:cNvPr id="468" name="直線コネクタ 467"/>
        <xdr:cNvCxnSpPr/>
      </xdr:nvCxnSpPr>
      <xdr:spPr>
        <a:xfrm>
          <a:off x="6972300" y="16917705"/>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51831</xdr:rowOff>
    </xdr:from>
    <xdr:to>
      <xdr:col>55</xdr:col>
      <xdr:colOff>50800</xdr:colOff>
      <xdr:row>98</xdr:row>
      <xdr:rowOff>153431</xdr:rowOff>
    </xdr:to>
    <xdr:sp macro="" textlink="">
      <xdr:nvSpPr>
        <xdr:cNvPr id="478" name="楕円 477"/>
        <xdr:cNvSpPr/>
      </xdr:nvSpPr>
      <xdr:spPr>
        <a:xfrm>
          <a:off x="10426700" y="168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45624</xdr:rowOff>
    </xdr:from>
    <xdr:to>
      <xdr:col>50</xdr:col>
      <xdr:colOff>165100</xdr:colOff>
      <xdr:row>98</xdr:row>
      <xdr:rowOff>147224</xdr:rowOff>
    </xdr:to>
    <xdr:sp macro="" textlink="">
      <xdr:nvSpPr>
        <xdr:cNvPr id="480" name="楕円 479"/>
        <xdr:cNvSpPr/>
      </xdr:nvSpPr>
      <xdr:spPr>
        <a:xfrm>
          <a:off x="9588500" y="168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138351</xdr:rowOff>
    </xdr:from>
    <xdr:ext cx="534377" cy="259045"/>
    <xdr:sp macro="" textlink="">
      <xdr:nvSpPr>
        <xdr:cNvPr id="481" name="テキスト ボックス 480"/>
        <xdr:cNvSpPr txBox="1"/>
      </xdr:nvSpPr>
      <xdr:spPr>
        <a:xfrm>
          <a:off x="9372111" y="1694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61871</xdr:rowOff>
    </xdr:from>
    <xdr:to>
      <xdr:col>46</xdr:col>
      <xdr:colOff>38100</xdr:colOff>
      <xdr:row>98</xdr:row>
      <xdr:rowOff>163471</xdr:rowOff>
    </xdr:to>
    <xdr:sp macro="" textlink="">
      <xdr:nvSpPr>
        <xdr:cNvPr id="482" name="楕円 481"/>
        <xdr:cNvSpPr/>
      </xdr:nvSpPr>
      <xdr:spPr>
        <a:xfrm>
          <a:off x="8699500" y="16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154598</xdr:rowOff>
    </xdr:from>
    <xdr:ext cx="534377" cy="259045"/>
    <xdr:sp macro="" textlink="">
      <xdr:nvSpPr>
        <xdr:cNvPr id="483" name="テキスト ボックス 482"/>
        <xdr:cNvSpPr txBox="1"/>
      </xdr:nvSpPr>
      <xdr:spPr>
        <a:xfrm>
          <a:off x="8483111" y="169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78597</xdr:rowOff>
    </xdr:from>
    <xdr:to>
      <xdr:col>41</xdr:col>
      <xdr:colOff>101600</xdr:colOff>
      <xdr:row>99</xdr:row>
      <xdr:rowOff>8747</xdr:rowOff>
    </xdr:to>
    <xdr:sp macro="" textlink="">
      <xdr:nvSpPr>
        <xdr:cNvPr id="484" name="楕円 483"/>
        <xdr:cNvSpPr/>
      </xdr:nvSpPr>
      <xdr:spPr>
        <a:xfrm>
          <a:off x="7810500" y="168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171324</xdr:rowOff>
    </xdr:from>
    <xdr:ext cx="534377" cy="259045"/>
    <xdr:sp macro="" textlink="">
      <xdr:nvSpPr>
        <xdr:cNvPr id="485" name="テキスト ボックス 484"/>
        <xdr:cNvSpPr txBox="1"/>
      </xdr:nvSpPr>
      <xdr:spPr>
        <a:xfrm>
          <a:off x="7594111" y="169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64805</xdr:rowOff>
    </xdr:from>
    <xdr:to>
      <xdr:col>36</xdr:col>
      <xdr:colOff>165100</xdr:colOff>
      <xdr:row>98</xdr:row>
      <xdr:rowOff>166405</xdr:rowOff>
    </xdr:to>
    <xdr:sp macro="" textlink="">
      <xdr:nvSpPr>
        <xdr:cNvPr id="486" name="楕円 485"/>
        <xdr:cNvSpPr/>
      </xdr:nvSpPr>
      <xdr:spPr>
        <a:xfrm>
          <a:off x="6921500" y="168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157532</xdr:rowOff>
    </xdr:from>
    <xdr:ext cx="534377" cy="259045"/>
    <xdr:sp macro="" textlink="">
      <xdr:nvSpPr>
        <xdr:cNvPr id="487" name="テキスト ボックス 486"/>
        <xdr:cNvSpPr txBox="1"/>
      </xdr:nvSpPr>
      <xdr:spPr>
        <a:xfrm>
          <a:off x="6705111"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5847</xdr:rowOff>
    </xdr:from>
    <xdr:to>
      <xdr:col>85</xdr:col>
      <xdr:colOff>127000</xdr:colOff>
      <xdr:row>39</xdr:row>
      <xdr:rowOff>44450</xdr:rowOff>
    </xdr:to>
    <xdr:cxnSp macro="">
      <xdr:nvCxnSpPr>
        <xdr:cNvPr id="516" name="直線コネクタ 515"/>
        <xdr:cNvCxnSpPr/>
      </xdr:nvCxnSpPr>
      <xdr:spPr>
        <a:xfrm flipV="1">
          <a:off x="15481300" y="6692397"/>
          <a:ext cx="838200" cy="3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78946</xdr:rowOff>
    </xdr:from>
    <xdr:to>
      <xdr:col>71</xdr:col>
      <xdr:colOff>177800</xdr:colOff>
      <xdr:row>39</xdr:row>
      <xdr:rowOff>44450</xdr:rowOff>
    </xdr:to>
    <xdr:cxnSp macro="">
      <xdr:nvCxnSpPr>
        <xdr:cNvPr id="525" name="直線コネクタ 524"/>
        <xdr:cNvCxnSpPr/>
      </xdr:nvCxnSpPr>
      <xdr:spPr>
        <a:xfrm>
          <a:off x="12814300" y="6594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126497</xdr:rowOff>
    </xdr:from>
    <xdr:to>
      <xdr:col>85</xdr:col>
      <xdr:colOff>177800</xdr:colOff>
      <xdr:row>39</xdr:row>
      <xdr:rowOff>56647</xdr:rowOff>
    </xdr:to>
    <xdr:sp macro="" textlink="">
      <xdr:nvSpPr>
        <xdr:cNvPr id="535" name="楕円 534"/>
        <xdr:cNvSpPr/>
      </xdr:nvSpPr>
      <xdr:spPr>
        <a:xfrm>
          <a:off x="16268700" y="66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28146</xdr:rowOff>
    </xdr:from>
    <xdr:to>
      <xdr:col>67</xdr:col>
      <xdr:colOff>101600</xdr:colOff>
      <xdr:row>38</xdr:row>
      <xdr:rowOff>129746</xdr:rowOff>
    </xdr:to>
    <xdr:sp macro="" textlink="">
      <xdr:nvSpPr>
        <xdr:cNvPr id="543" name="楕円 542"/>
        <xdr:cNvSpPr/>
      </xdr:nvSpPr>
      <xdr:spPr>
        <a:xfrm>
          <a:off x="12763500" y="65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146273</xdr:rowOff>
    </xdr:from>
    <xdr:ext cx="534377" cy="259045"/>
    <xdr:sp macro="" textlink="">
      <xdr:nvSpPr>
        <xdr:cNvPr id="544" name="テキスト ボックス 543"/>
        <xdr:cNvSpPr txBox="1"/>
      </xdr:nvSpPr>
      <xdr:spPr>
        <a:xfrm>
          <a:off x="12547111" y="63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33679</xdr:rowOff>
    </xdr:from>
    <xdr:to>
      <xdr:col>85</xdr:col>
      <xdr:colOff>127000</xdr:colOff>
      <xdr:row>77</xdr:row>
      <xdr:rowOff>61371</xdr:rowOff>
    </xdr:to>
    <xdr:cxnSp macro="">
      <xdr:nvCxnSpPr>
        <xdr:cNvPr id="628" name="直線コネクタ 627"/>
        <xdr:cNvCxnSpPr/>
      </xdr:nvCxnSpPr>
      <xdr:spPr>
        <a:xfrm flipV="1">
          <a:off x="15481300" y="13235329"/>
          <a:ext cx="8382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61371</xdr:rowOff>
    </xdr:from>
    <xdr:to>
      <xdr:col>81</xdr:col>
      <xdr:colOff>50800</xdr:colOff>
      <xdr:row>77</xdr:row>
      <xdr:rowOff>72318</xdr:rowOff>
    </xdr:to>
    <xdr:cxnSp macro="">
      <xdr:nvCxnSpPr>
        <xdr:cNvPr id="631" name="直線コネクタ 630"/>
        <xdr:cNvCxnSpPr/>
      </xdr:nvCxnSpPr>
      <xdr:spPr>
        <a:xfrm flipV="1">
          <a:off x="14592300" y="13263021"/>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72318</xdr:rowOff>
    </xdr:from>
    <xdr:to>
      <xdr:col>76</xdr:col>
      <xdr:colOff>114300</xdr:colOff>
      <xdr:row>77</xdr:row>
      <xdr:rowOff>72499</xdr:rowOff>
    </xdr:to>
    <xdr:cxnSp macro="">
      <xdr:nvCxnSpPr>
        <xdr:cNvPr id="634" name="直線コネクタ 633"/>
        <xdr:cNvCxnSpPr/>
      </xdr:nvCxnSpPr>
      <xdr:spPr>
        <a:xfrm flipV="1">
          <a:off x="13703300" y="13273968"/>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72499</xdr:rowOff>
    </xdr:from>
    <xdr:to>
      <xdr:col>71</xdr:col>
      <xdr:colOff>177800</xdr:colOff>
      <xdr:row>77</xdr:row>
      <xdr:rowOff>73050</xdr:rowOff>
    </xdr:to>
    <xdr:cxnSp macro="">
      <xdr:nvCxnSpPr>
        <xdr:cNvPr id="637" name="直線コネクタ 636"/>
        <xdr:cNvCxnSpPr/>
      </xdr:nvCxnSpPr>
      <xdr:spPr>
        <a:xfrm flipV="1">
          <a:off x="12814300" y="1327414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154329</xdr:rowOff>
    </xdr:from>
    <xdr:to>
      <xdr:col>85</xdr:col>
      <xdr:colOff>177800</xdr:colOff>
      <xdr:row>77</xdr:row>
      <xdr:rowOff>84479</xdr:rowOff>
    </xdr:to>
    <xdr:sp macro="" textlink="">
      <xdr:nvSpPr>
        <xdr:cNvPr id="647" name="楕円 646"/>
        <xdr:cNvSpPr/>
      </xdr:nvSpPr>
      <xdr:spPr>
        <a:xfrm>
          <a:off x="16268700" y="131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5756</xdr:rowOff>
    </xdr:from>
    <xdr:ext cx="599010" cy="259045"/>
    <xdr:sp macro="" textlink="">
      <xdr:nvSpPr>
        <xdr:cNvPr id="648" name="公債費該当値テキスト"/>
        <xdr:cNvSpPr txBox="1"/>
      </xdr:nvSpPr>
      <xdr:spPr>
        <a:xfrm>
          <a:off x="16370300" y="1303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10571</xdr:rowOff>
    </xdr:from>
    <xdr:to>
      <xdr:col>81</xdr:col>
      <xdr:colOff>101600</xdr:colOff>
      <xdr:row>77</xdr:row>
      <xdr:rowOff>112171</xdr:rowOff>
    </xdr:to>
    <xdr:sp macro="" textlink="">
      <xdr:nvSpPr>
        <xdr:cNvPr id="649" name="楕円 648"/>
        <xdr:cNvSpPr/>
      </xdr:nvSpPr>
      <xdr:spPr>
        <a:xfrm>
          <a:off x="15430500" y="132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128698</xdr:rowOff>
    </xdr:from>
    <xdr:ext cx="599010" cy="259045"/>
    <xdr:sp macro="" textlink="">
      <xdr:nvSpPr>
        <xdr:cNvPr id="650" name="テキスト ボックス 649"/>
        <xdr:cNvSpPr txBox="1"/>
      </xdr:nvSpPr>
      <xdr:spPr>
        <a:xfrm>
          <a:off x="15181795" y="1298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21518</xdr:rowOff>
    </xdr:from>
    <xdr:to>
      <xdr:col>76</xdr:col>
      <xdr:colOff>165100</xdr:colOff>
      <xdr:row>77</xdr:row>
      <xdr:rowOff>123118</xdr:rowOff>
    </xdr:to>
    <xdr:sp macro="" textlink="">
      <xdr:nvSpPr>
        <xdr:cNvPr id="651" name="楕円 650"/>
        <xdr:cNvSpPr/>
      </xdr:nvSpPr>
      <xdr:spPr>
        <a:xfrm>
          <a:off x="14541500" y="132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139645</xdr:rowOff>
    </xdr:from>
    <xdr:ext cx="599010" cy="259045"/>
    <xdr:sp macro="" textlink="">
      <xdr:nvSpPr>
        <xdr:cNvPr id="652" name="テキスト ボックス 651"/>
        <xdr:cNvSpPr txBox="1"/>
      </xdr:nvSpPr>
      <xdr:spPr>
        <a:xfrm>
          <a:off x="14292795" y="1299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21699</xdr:rowOff>
    </xdr:from>
    <xdr:to>
      <xdr:col>72</xdr:col>
      <xdr:colOff>38100</xdr:colOff>
      <xdr:row>77</xdr:row>
      <xdr:rowOff>123299</xdr:rowOff>
    </xdr:to>
    <xdr:sp macro="" textlink="">
      <xdr:nvSpPr>
        <xdr:cNvPr id="653" name="楕円 652"/>
        <xdr:cNvSpPr/>
      </xdr:nvSpPr>
      <xdr:spPr>
        <a:xfrm>
          <a:off x="13652500" y="132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139826</xdr:rowOff>
    </xdr:from>
    <xdr:ext cx="599010" cy="259045"/>
    <xdr:sp macro="" textlink="">
      <xdr:nvSpPr>
        <xdr:cNvPr id="654" name="テキスト ボックス 653"/>
        <xdr:cNvSpPr txBox="1"/>
      </xdr:nvSpPr>
      <xdr:spPr>
        <a:xfrm>
          <a:off x="13403795" y="1299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22250</xdr:rowOff>
    </xdr:from>
    <xdr:to>
      <xdr:col>67</xdr:col>
      <xdr:colOff>101600</xdr:colOff>
      <xdr:row>77</xdr:row>
      <xdr:rowOff>123850</xdr:rowOff>
    </xdr:to>
    <xdr:sp macro="" textlink="">
      <xdr:nvSpPr>
        <xdr:cNvPr id="655" name="楕円 654"/>
        <xdr:cNvSpPr/>
      </xdr:nvSpPr>
      <xdr:spPr>
        <a:xfrm>
          <a:off x="127635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140377</xdr:rowOff>
    </xdr:from>
    <xdr:ext cx="599010" cy="259045"/>
    <xdr:sp macro="" textlink="">
      <xdr:nvSpPr>
        <xdr:cNvPr id="656" name="テキスト ボックス 655"/>
        <xdr:cNvSpPr txBox="1"/>
      </xdr:nvSpPr>
      <xdr:spPr>
        <a:xfrm>
          <a:off x="12514795" y="129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80076</xdr:rowOff>
    </xdr:from>
    <xdr:to>
      <xdr:col>85</xdr:col>
      <xdr:colOff>127000</xdr:colOff>
      <xdr:row>99</xdr:row>
      <xdr:rowOff>65165</xdr:rowOff>
    </xdr:to>
    <xdr:cxnSp macro="">
      <xdr:nvCxnSpPr>
        <xdr:cNvPr id="687" name="直線コネクタ 686"/>
        <xdr:cNvCxnSpPr/>
      </xdr:nvCxnSpPr>
      <xdr:spPr>
        <a:xfrm>
          <a:off x="15481300" y="16882176"/>
          <a:ext cx="838200" cy="15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80076</xdr:rowOff>
    </xdr:from>
    <xdr:to>
      <xdr:col>81</xdr:col>
      <xdr:colOff>50800</xdr:colOff>
      <xdr:row>99</xdr:row>
      <xdr:rowOff>94104</xdr:rowOff>
    </xdr:to>
    <xdr:cxnSp macro="">
      <xdr:nvCxnSpPr>
        <xdr:cNvPr id="690" name="直線コネクタ 689"/>
        <xdr:cNvCxnSpPr/>
      </xdr:nvCxnSpPr>
      <xdr:spPr>
        <a:xfrm flipV="1">
          <a:off x="14592300" y="16882176"/>
          <a:ext cx="889000" cy="18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17559</xdr:rowOff>
    </xdr:from>
    <xdr:to>
      <xdr:col>76</xdr:col>
      <xdr:colOff>114300</xdr:colOff>
      <xdr:row>99</xdr:row>
      <xdr:rowOff>94104</xdr:rowOff>
    </xdr:to>
    <xdr:cxnSp macro="">
      <xdr:nvCxnSpPr>
        <xdr:cNvPr id="693" name="直線コネクタ 692"/>
        <xdr:cNvCxnSpPr/>
      </xdr:nvCxnSpPr>
      <xdr:spPr>
        <a:xfrm>
          <a:off x="13703300" y="16991109"/>
          <a:ext cx="889000" cy="7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17559</xdr:rowOff>
    </xdr:from>
    <xdr:to>
      <xdr:col>71</xdr:col>
      <xdr:colOff>177800</xdr:colOff>
      <xdr:row>99</xdr:row>
      <xdr:rowOff>94573</xdr:rowOff>
    </xdr:to>
    <xdr:cxnSp macro="">
      <xdr:nvCxnSpPr>
        <xdr:cNvPr id="696" name="直線コネクタ 695"/>
        <xdr:cNvCxnSpPr/>
      </xdr:nvCxnSpPr>
      <xdr:spPr>
        <a:xfrm flipV="1">
          <a:off x="12814300" y="16991109"/>
          <a:ext cx="889000" cy="7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14365</xdr:rowOff>
    </xdr:from>
    <xdr:to>
      <xdr:col>85</xdr:col>
      <xdr:colOff>177800</xdr:colOff>
      <xdr:row>99</xdr:row>
      <xdr:rowOff>115965</xdr:rowOff>
    </xdr:to>
    <xdr:sp macro="" textlink="">
      <xdr:nvSpPr>
        <xdr:cNvPr id="706" name="楕円 705"/>
        <xdr:cNvSpPr/>
      </xdr:nvSpPr>
      <xdr:spPr>
        <a:xfrm>
          <a:off x="16268700" y="16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29276</xdr:rowOff>
    </xdr:from>
    <xdr:to>
      <xdr:col>81</xdr:col>
      <xdr:colOff>101600</xdr:colOff>
      <xdr:row>98</xdr:row>
      <xdr:rowOff>130876</xdr:rowOff>
    </xdr:to>
    <xdr:sp macro="" textlink="">
      <xdr:nvSpPr>
        <xdr:cNvPr id="708" name="楕円 707"/>
        <xdr:cNvSpPr/>
      </xdr:nvSpPr>
      <xdr:spPr>
        <a:xfrm>
          <a:off x="15430500" y="168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147403</xdr:rowOff>
    </xdr:from>
    <xdr:ext cx="599010" cy="259045"/>
    <xdr:sp macro="" textlink="">
      <xdr:nvSpPr>
        <xdr:cNvPr id="709" name="テキスト ボックス 708"/>
        <xdr:cNvSpPr txBox="1"/>
      </xdr:nvSpPr>
      <xdr:spPr>
        <a:xfrm>
          <a:off x="15181795" y="166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43304</xdr:rowOff>
    </xdr:from>
    <xdr:to>
      <xdr:col>76</xdr:col>
      <xdr:colOff>165100</xdr:colOff>
      <xdr:row>99</xdr:row>
      <xdr:rowOff>144904</xdr:rowOff>
    </xdr:to>
    <xdr:sp macro="" textlink="">
      <xdr:nvSpPr>
        <xdr:cNvPr id="710" name="楕円 709"/>
        <xdr:cNvSpPr/>
      </xdr:nvSpPr>
      <xdr:spPr>
        <a:xfrm>
          <a:off x="14541500" y="170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136031</xdr:rowOff>
    </xdr:from>
    <xdr:ext cx="469744" cy="259045"/>
    <xdr:sp macro="" textlink="">
      <xdr:nvSpPr>
        <xdr:cNvPr id="711" name="テキスト ボックス 710"/>
        <xdr:cNvSpPr txBox="1"/>
      </xdr:nvSpPr>
      <xdr:spPr>
        <a:xfrm>
          <a:off x="14357428" y="171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138209</xdr:rowOff>
    </xdr:from>
    <xdr:to>
      <xdr:col>72</xdr:col>
      <xdr:colOff>38100</xdr:colOff>
      <xdr:row>99</xdr:row>
      <xdr:rowOff>68359</xdr:rowOff>
    </xdr:to>
    <xdr:sp macro="" textlink="">
      <xdr:nvSpPr>
        <xdr:cNvPr id="712" name="楕円 711"/>
        <xdr:cNvSpPr/>
      </xdr:nvSpPr>
      <xdr:spPr>
        <a:xfrm>
          <a:off x="13652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59486</xdr:rowOff>
    </xdr:from>
    <xdr:ext cx="534377" cy="259045"/>
    <xdr:sp macro="" textlink="">
      <xdr:nvSpPr>
        <xdr:cNvPr id="713" name="テキスト ボックス 712"/>
        <xdr:cNvSpPr txBox="1"/>
      </xdr:nvSpPr>
      <xdr:spPr>
        <a:xfrm>
          <a:off x="13436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43773</xdr:rowOff>
    </xdr:from>
    <xdr:to>
      <xdr:col>67</xdr:col>
      <xdr:colOff>101600</xdr:colOff>
      <xdr:row>99</xdr:row>
      <xdr:rowOff>145373</xdr:rowOff>
    </xdr:to>
    <xdr:sp macro="" textlink="">
      <xdr:nvSpPr>
        <xdr:cNvPr id="714" name="楕円 713"/>
        <xdr:cNvSpPr/>
      </xdr:nvSpPr>
      <xdr:spPr>
        <a:xfrm>
          <a:off x="12763500" y="170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136500</xdr:rowOff>
    </xdr:from>
    <xdr:ext cx="469744" cy="259045"/>
    <xdr:sp macro="" textlink="">
      <xdr:nvSpPr>
        <xdr:cNvPr id="715" name="テキスト ボックス 714"/>
        <xdr:cNvSpPr txBox="1"/>
      </xdr:nvSpPr>
      <xdr:spPr>
        <a:xfrm>
          <a:off x="12579428" y="1711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28677</xdr:rowOff>
    </xdr:from>
    <xdr:to>
      <xdr:col>111</xdr:col>
      <xdr:colOff>177800</xdr:colOff>
      <xdr:row>39</xdr:row>
      <xdr:rowOff>44450</xdr:rowOff>
    </xdr:to>
    <xdr:cxnSp macro="">
      <xdr:nvCxnSpPr>
        <xdr:cNvPr id="747" name="直線コネクタ 746"/>
        <xdr:cNvCxnSpPr/>
      </xdr:nvCxnSpPr>
      <xdr:spPr>
        <a:xfrm>
          <a:off x="20434300" y="671522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28677</xdr:rowOff>
    </xdr:from>
    <xdr:to>
      <xdr:col>107</xdr:col>
      <xdr:colOff>50800</xdr:colOff>
      <xdr:row>39</xdr:row>
      <xdr:rowOff>44259</xdr:rowOff>
    </xdr:to>
    <xdr:cxnSp macro="">
      <xdr:nvCxnSpPr>
        <xdr:cNvPr id="750" name="直線コネクタ 749"/>
        <xdr:cNvCxnSpPr/>
      </xdr:nvCxnSpPr>
      <xdr:spPr>
        <a:xfrm flipV="1">
          <a:off x="19545300" y="6715227"/>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44259</xdr:rowOff>
    </xdr:from>
    <xdr:to>
      <xdr:col>102</xdr:col>
      <xdr:colOff>114300</xdr:colOff>
      <xdr:row>39</xdr:row>
      <xdr:rowOff>44279</xdr:rowOff>
    </xdr:to>
    <xdr:cxnSp macro="">
      <xdr:nvCxnSpPr>
        <xdr:cNvPr id="753" name="直線コネクタ 752"/>
        <xdr:cNvCxnSpPr/>
      </xdr:nvCxnSpPr>
      <xdr:spPr>
        <a:xfrm flipV="1">
          <a:off x="18656300" y="67308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149327</xdr:rowOff>
    </xdr:from>
    <xdr:to>
      <xdr:col>107</xdr:col>
      <xdr:colOff>101600</xdr:colOff>
      <xdr:row>39</xdr:row>
      <xdr:rowOff>79477</xdr:rowOff>
    </xdr:to>
    <xdr:sp macro="" textlink="">
      <xdr:nvSpPr>
        <xdr:cNvPr id="767" name="楕円 766"/>
        <xdr:cNvSpPr/>
      </xdr:nvSpPr>
      <xdr:spPr>
        <a:xfrm>
          <a:off x="20383500" y="66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70604</xdr:rowOff>
    </xdr:from>
    <xdr:ext cx="378565" cy="259045"/>
    <xdr:sp macro="" textlink="">
      <xdr:nvSpPr>
        <xdr:cNvPr id="768" name="テキスト ボックス 767"/>
        <xdr:cNvSpPr txBox="1"/>
      </xdr:nvSpPr>
      <xdr:spPr>
        <a:xfrm>
          <a:off x="20245017" y="675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69" name="楕円 768"/>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86186</xdr:rowOff>
    </xdr:from>
    <xdr:ext cx="313932" cy="259045"/>
    <xdr:sp macro="" textlink="">
      <xdr:nvSpPr>
        <xdr:cNvPr id="770" name="テキスト ボックス 769"/>
        <xdr:cNvSpPr txBox="1"/>
      </xdr:nvSpPr>
      <xdr:spPr>
        <a:xfrm>
          <a:off x="19388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164929</xdr:rowOff>
    </xdr:from>
    <xdr:to>
      <xdr:col>98</xdr:col>
      <xdr:colOff>38100</xdr:colOff>
      <xdr:row>39</xdr:row>
      <xdr:rowOff>95079</xdr:rowOff>
    </xdr:to>
    <xdr:sp macro="" textlink="">
      <xdr:nvSpPr>
        <xdr:cNvPr id="771" name="楕円 770"/>
        <xdr:cNvSpPr/>
      </xdr:nvSpPr>
      <xdr:spPr>
        <a:xfrm>
          <a:off x="18605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86206</xdr:rowOff>
    </xdr:from>
    <xdr:ext cx="249299" cy="259045"/>
    <xdr:sp macro="" textlink="">
      <xdr:nvSpPr>
        <xdr:cNvPr id="772" name="テキスト ボックス 771"/>
        <xdr:cNvSpPr txBox="1"/>
      </xdr:nvSpPr>
      <xdr:spPr>
        <a:xfrm>
          <a:off x="18531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169505</xdr:rowOff>
    </xdr:from>
    <xdr:to>
      <xdr:col>116</xdr:col>
      <xdr:colOff>63500</xdr:colOff>
      <xdr:row>75</xdr:row>
      <xdr:rowOff>23411</xdr:rowOff>
    </xdr:to>
    <xdr:cxnSp macro="">
      <xdr:nvCxnSpPr>
        <xdr:cNvPr id="856" name="直線コネクタ 855"/>
        <xdr:cNvCxnSpPr/>
      </xdr:nvCxnSpPr>
      <xdr:spPr>
        <a:xfrm flipV="1">
          <a:off x="21323300" y="12856805"/>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23411</xdr:rowOff>
    </xdr:from>
    <xdr:to>
      <xdr:col>111</xdr:col>
      <xdr:colOff>177800</xdr:colOff>
      <xdr:row>75</xdr:row>
      <xdr:rowOff>57788</xdr:rowOff>
    </xdr:to>
    <xdr:cxnSp macro="">
      <xdr:nvCxnSpPr>
        <xdr:cNvPr id="859" name="直線コネクタ 858"/>
        <xdr:cNvCxnSpPr/>
      </xdr:nvCxnSpPr>
      <xdr:spPr>
        <a:xfrm flipV="1">
          <a:off x="20434300" y="12882161"/>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102653</xdr:rowOff>
    </xdr:from>
    <xdr:to>
      <xdr:col>107</xdr:col>
      <xdr:colOff>50800</xdr:colOff>
      <xdr:row>75</xdr:row>
      <xdr:rowOff>57788</xdr:rowOff>
    </xdr:to>
    <xdr:cxnSp macro="">
      <xdr:nvCxnSpPr>
        <xdr:cNvPr id="862" name="直線コネクタ 861"/>
        <xdr:cNvCxnSpPr/>
      </xdr:nvCxnSpPr>
      <xdr:spPr>
        <a:xfrm>
          <a:off x="19545300" y="12789953"/>
          <a:ext cx="889000" cy="1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102653</xdr:rowOff>
    </xdr:from>
    <xdr:to>
      <xdr:col>102</xdr:col>
      <xdr:colOff>114300</xdr:colOff>
      <xdr:row>74</xdr:row>
      <xdr:rowOff>137250</xdr:rowOff>
    </xdr:to>
    <xdr:cxnSp macro="">
      <xdr:nvCxnSpPr>
        <xdr:cNvPr id="865" name="直線コネクタ 864"/>
        <xdr:cNvCxnSpPr/>
      </xdr:nvCxnSpPr>
      <xdr:spPr>
        <a:xfrm flipV="1">
          <a:off x="18656300" y="12789953"/>
          <a:ext cx="889000" cy="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118705</xdr:rowOff>
    </xdr:from>
    <xdr:to>
      <xdr:col>116</xdr:col>
      <xdr:colOff>114300</xdr:colOff>
      <xdr:row>75</xdr:row>
      <xdr:rowOff>48855</xdr:rowOff>
    </xdr:to>
    <xdr:sp macro="" textlink="">
      <xdr:nvSpPr>
        <xdr:cNvPr id="875" name="楕円 874"/>
        <xdr:cNvSpPr/>
      </xdr:nvSpPr>
      <xdr:spPr>
        <a:xfrm>
          <a:off x="22110700" y="128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141582</xdr:rowOff>
    </xdr:from>
    <xdr:ext cx="599010" cy="259045"/>
    <xdr:sp macro="" textlink="">
      <xdr:nvSpPr>
        <xdr:cNvPr id="876" name="繰出金該当値テキスト"/>
        <xdr:cNvSpPr txBox="1"/>
      </xdr:nvSpPr>
      <xdr:spPr>
        <a:xfrm>
          <a:off x="22212300" y="1265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144061</xdr:rowOff>
    </xdr:from>
    <xdr:to>
      <xdr:col>112</xdr:col>
      <xdr:colOff>38100</xdr:colOff>
      <xdr:row>75</xdr:row>
      <xdr:rowOff>74211</xdr:rowOff>
    </xdr:to>
    <xdr:sp macro="" textlink="">
      <xdr:nvSpPr>
        <xdr:cNvPr id="877" name="楕円 876"/>
        <xdr:cNvSpPr/>
      </xdr:nvSpPr>
      <xdr:spPr>
        <a:xfrm>
          <a:off x="21272500" y="128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90738</xdr:rowOff>
    </xdr:from>
    <xdr:ext cx="599010" cy="259045"/>
    <xdr:sp macro="" textlink="">
      <xdr:nvSpPr>
        <xdr:cNvPr id="878" name="テキスト ボックス 877"/>
        <xdr:cNvSpPr txBox="1"/>
      </xdr:nvSpPr>
      <xdr:spPr>
        <a:xfrm>
          <a:off x="21023795" y="1260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6988</xdr:rowOff>
    </xdr:from>
    <xdr:to>
      <xdr:col>107</xdr:col>
      <xdr:colOff>101600</xdr:colOff>
      <xdr:row>75</xdr:row>
      <xdr:rowOff>108588</xdr:rowOff>
    </xdr:to>
    <xdr:sp macro="" textlink="">
      <xdr:nvSpPr>
        <xdr:cNvPr id="879" name="楕円 878"/>
        <xdr:cNvSpPr/>
      </xdr:nvSpPr>
      <xdr:spPr>
        <a:xfrm>
          <a:off x="20383500" y="12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125115</xdr:rowOff>
    </xdr:from>
    <xdr:ext cx="599010" cy="259045"/>
    <xdr:sp macro="" textlink="">
      <xdr:nvSpPr>
        <xdr:cNvPr id="880" name="テキスト ボックス 879"/>
        <xdr:cNvSpPr txBox="1"/>
      </xdr:nvSpPr>
      <xdr:spPr>
        <a:xfrm>
          <a:off x="20134795" y="126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51853</xdr:rowOff>
    </xdr:from>
    <xdr:to>
      <xdr:col>102</xdr:col>
      <xdr:colOff>165100</xdr:colOff>
      <xdr:row>74</xdr:row>
      <xdr:rowOff>153453</xdr:rowOff>
    </xdr:to>
    <xdr:sp macro="" textlink="">
      <xdr:nvSpPr>
        <xdr:cNvPr id="881" name="楕円 880"/>
        <xdr:cNvSpPr/>
      </xdr:nvSpPr>
      <xdr:spPr>
        <a:xfrm>
          <a:off x="19494500" y="127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169980</xdr:rowOff>
    </xdr:from>
    <xdr:ext cx="599010" cy="259045"/>
    <xdr:sp macro="" textlink="">
      <xdr:nvSpPr>
        <xdr:cNvPr id="882" name="テキスト ボックス 881"/>
        <xdr:cNvSpPr txBox="1"/>
      </xdr:nvSpPr>
      <xdr:spPr>
        <a:xfrm>
          <a:off x="19245795" y="125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86450</xdr:rowOff>
    </xdr:from>
    <xdr:to>
      <xdr:col>98</xdr:col>
      <xdr:colOff>38100</xdr:colOff>
      <xdr:row>75</xdr:row>
      <xdr:rowOff>16600</xdr:rowOff>
    </xdr:to>
    <xdr:sp macro="" textlink="">
      <xdr:nvSpPr>
        <xdr:cNvPr id="883" name="楕円 882"/>
        <xdr:cNvSpPr/>
      </xdr:nvSpPr>
      <xdr:spPr>
        <a:xfrm>
          <a:off x="18605500" y="127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33127</xdr:rowOff>
    </xdr:from>
    <xdr:ext cx="599010" cy="259045"/>
    <xdr:sp macro="" textlink="">
      <xdr:nvSpPr>
        <xdr:cNvPr id="884" name="テキスト ボックス 883"/>
        <xdr:cNvSpPr txBox="1"/>
      </xdr:nvSpPr>
      <xdr:spPr>
        <a:xfrm>
          <a:off x="18356795" y="125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本村の特徴として、類似団体平均に比べて大きく上回っているのは、人件費（前年度決算対比 </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前年度決算対比 </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前年度決算対比 </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並びに維持補修費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前年度決算対比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人件費の主な要因である職員数が人口千人当たりの職員数を類似団体平均と比較すると多い状況にあるが、新規採用は退職者の補充を原則とした行政運営を継続し、住民サービスを低下させることなく、より適正な定員管理に努めている。また、人件費抑制のため、物件費に関して施設等の管理業務を民間に委託している。人件費と管理委託料含む物件費を合わせて経常経費の約５割を占めている。また、近年の公共施設整備等にかかる維持補修費は増加傾向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公共施設等総合管理計画等に基づく公共施設の維持管理費等の見直しや一部施設において指定管理者制度を継続し、より一層の歳出削減と行政の効率化に取り組むとともに、消費的性質の経費を要する事業そのものの意義や提供しているサービス自体の必要性及び事業としての持続可能性について検証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1,103
280.09
2,317,101
2,280,480
21,896
1,307,384
2,402,451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27534</xdr:rowOff>
    </xdr:from>
    <xdr:to>
      <xdr:col>24</xdr:col>
      <xdr:colOff>63500</xdr:colOff>
      <xdr:row>35</xdr:row>
      <xdr:rowOff>29077</xdr:rowOff>
    </xdr:to>
    <xdr:cxnSp macro="">
      <xdr:nvCxnSpPr>
        <xdr:cNvPr id="60" name="直線コネクタ 59"/>
        <xdr:cNvCxnSpPr/>
      </xdr:nvCxnSpPr>
      <xdr:spPr>
        <a:xfrm flipV="1">
          <a:off x="3797300" y="6028284"/>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25895</xdr:rowOff>
    </xdr:from>
    <xdr:to>
      <xdr:col>19</xdr:col>
      <xdr:colOff>177800</xdr:colOff>
      <xdr:row>35</xdr:row>
      <xdr:rowOff>29077</xdr:rowOff>
    </xdr:to>
    <xdr:cxnSp macro="">
      <xdr:nvCxnSpPr>
        <xdr:cNvPr id="63" name="直線コネクタ 62"/>
        <xdr:cNvCxnSpPr/>
      </xdr:nvCxnSpPr>
      <xdr:spPr>
        <a:xfrm>
          <a:off x="2908300" y="6026645"/>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127889</xdr:rowOff>
    </xdr:from>
    <xdr:to>
      <xdr:col>15</xdr:col>
      <xdr:colOff>50800</xdr:colOff>
      <xdr:row>35</xdr:row>
      <xdr:rowOff>25895</xdr:rowOff>
    </xdr:to>
    <xdr:cxnSp macro="">
      <xdr:nvCxnSpPr>
        <xdr:cNvPr id="66" name="直線コネクタ 65"/>
        <xdr:cNvCxnSpPr/>
      </xdr:nvCxnSpPr>
      <xdr:spPr>
        <a:xfrm>
          <a:off x="2019300" y="5957189"/>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127889</xdr:rowOff>
    </xdr:from>
    <xdr:to>
      <xdr:col>10</xdr:col>
      <xdr:colOff>114300</xdr:colOff>
      <xdr:row>34</xdr:row>
      <xdr:rowOff>132099</xdr:rowOff>
    </xdr:to>
    <xdr:cxnSp macro="">
      <xdr:nvCxnSpPr>
        <xdr:cNvPr id="69" name="直線コネクタ 68"/>
        <xdr:cNvCxnSpPr/>
      </xdr:nvCxnSpPr>
      <xdr:spPr>
        <a:xfrm flipV="1">
          <a:off x="1130300" y="5957189"/>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148184</xdr:rowOff>
    </xdr:from>
    <xdr:to>
      <xdr:col>24</xdr:col>
      <xdr:colOff>114300</xdr:colOff>
      <xdr:row>35</xdr:row>
      <xdr:rowOff>78334</xdr:rowOff>
    </xdr:to>
    <xdr:sp macro="" textlink="">
      <xdr:nvSpPr>
        <xdr:cNvPr id="79" name="楕円 78"/>
        <xdr:cNvSpPr/>
      </xdr:nvSpPr>
      <xdr:spPr>
        <a:xfrm>
          <a:off x="4584700" y="5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171061</xdr:rowOff>
    </xdr:from>
    <xdr:ext cx="534377" cy="259045"/>
    <xdr:sp macro="" textlink="">
      <xdr:nvSpPr>
        <xdr:cNvPr id="80" name="議会費該当値テキスト"/>
        <xdr:cNvSpPr txBox="1"/>
      </xdr:nvSpPr>
      <xdr:spPr>
        <a:xfrm>
          <a:off x="4686300" y="58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149727</xdr:rowOff>
    </xdr:from>
    <xdr:to>
      <xdr:col>20</xdr:col>
      <xdr:colOff>38100</xdr:colOff>
      <xdr:row>35</xdr:row>
      <xdr:rowOff>79877</xdr:rowOff>
    </xdr:to>
    <xdr:sp macro="" textlink="">
      <xdr:nvSpPr>
        <xdr:cNvPr id="81" name="楕円 80"/>
        <xdr:cNvSpPr/>
      </xdr:nvSpPr>
      <xdr:spPr>
        <a:xfrm>
          <a:off x="3746500" y="5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96404</xdr:rowOff>
    </xdr:from>
    <xdr:ext cx="534377" cy="259045"/>
    <xdr:sp macro="" textlink="">
      <xdr:nvSpPr>
        <xdr:cNvPr id="82" name="テキスト ボックス 81"/>
        <xdr:cNvSpPr txBox="1"/>
      </xdr:nvSpPr>
      <xdr:spPr>
        <a:xfrm>
          <a:off x="3530111" y="57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146545</xdr:rowOff>
    </xdr:from>
    <xdr:to>
      <xdr:col>15</xdr:col>
      <xdr:colOff>101600</xdr:colOff>
      <xdr:row>35</xdr:row>
      <xdr:rowOff>76695</xdr:rowOff>
    </xdr:to>
    <xdr:sp macro="" textlink="">
      <xdr:nvSpPr>
        <xdr:cNvPr id="83" name="楕円 82"/>
        <xdr:cNvSpPr/>
      </xdr:nvSpPr>
      <xdr:spPr>
        <a:xfrm>
          <a:off x="2857500" y="59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93222</xdr:rowOff>
    </xdr:from>
    <xdr:ext cx="534377" cy="259045"/>
    <xdr:sp macro="" textlink="">
      <xdr:nvSpPr>
        <xdr:cNvPr id="84" name="テキスト ボックス 83"/>
        <xdr:cNvSpPr txBox="1"/>
      </xdr:nvSpPr>
      <xdr:spPr>
        <a:xfrm>
          <a:off x="2641111" y="57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77089</xdr:rowOff>
    </xdr:from>
    <xdr:to>
      <xdr:col>10</xdr:col>
      <xdr:colOff>165100</xdr:colOff>
      <xdr:row>35</xdr:row>
      <xdr:rowOff>7239</xdr:rowOff>
    </xdr:to>
    <xdr:sp macro="" textlink="">
      <xdr:nvSpPr>
        <xdr:cNvPr id="85" name="楕円 84"/>
        <xdr:cNvSpPr/>
      </xdr:nvSpPr>
      <xdr:spPr>
        <a:xfrm>
          <a:off x="1968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23766</xdr:rowOff>
    </xdr:from>
    <xdr:ext cx="534377" cy="259045"/>
    <xdr:sp macro="" textlink="">
      <xdr:nvSpPr>
        <xdr:cNvPr id="86" name="テキスト ボックス 85"/>
        <xdr:cNvSpPr txBox="1"/>
      </xdr:nvSpPr>
      <xdr:spPr>
        <a:xfrm>
          <a:off x="1752111" y="56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81299</xdr:rowOff>
    </xdr:from>
    <xdr:to>
      <xdr:col>6</xdr:col>
      <xdr:colOff>38100</xdr:colOff>
      <xdr:row>35</xdr:row>
      <xdr:rowOff>11449</xdr:rowOff>
    </xdr:to>
    <xdr:sp macro="" textlink="">
      <xdr:nvSpPr>
        <xdr:cNvPr id="87" name="楕円 86"/>
        <xdr:cNvSpPr/>
      </xdr:nvSpPr>
      <xdr:spPr>
        <a:xfrm>
          <a:off x="1079500" y="59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27976</xdr:rowOff>
    </xdr:from>
    <xdr:ext cx="534377" cy="259045"/>
    <xdr:sp macro="" textlink="">
      <xdr:nvSpPr>
        <xdr:cNvPr id="88" name="テキスト ボックス 87"/>
        <xdr:cNvSpPr txBox="1"/>
      </xdr:nvSpPr>
      <xdr:spPr>
        <a:xfrm>
          <a:off x="863111" y="56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96588</xdr:rowOff>
    </xdr:from>
    <xdr:to>
      <xdr:col>24</xdr:col>
      <xdr:colOff>63500</xdr:colOff>
      <xdr:row>57</xdr:row>
      <xdr:rowOff>127754</xdr:rowOff>
    </xdr:to>
    <xdr:cxnSp macro="">
      <xdr:nvCxnSpPr>
        <xdr:cNvPr id="115" name="直線コネクタ 114"/>
        <xdr:cNvCxnSpPr/>
      </xdr:nvCxnSpPr>
      <xdr:spPr>
        <a:xfrm>
          <a:off x="3797300" y="9869238"/>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96588</xdr:rowOff>
    </xdr:from>
    <xdr:to>
      <xdr:col>19</xdr:col>
      <xdr:colOff>177800</xdr:colOff>
      <xdr:row>58</xdr:row>
      <xdr:rowOff>12815</xdr:rowOff>
    </xdr:to>
    <xdr:cxnSp macro="">
      <xdr:nvCxnSpPr>
        <xdr:cNvPr id="118" name="直線コネクタ 117"/>
        <xdr:cNvCxnSpPr/>
      </xdr:nvCxnSpPr>
      <xdr:spPr>
        <a:xfrm flipV="1">
          <a:off x="2908300" y="9869238"/>
          <a:ext cx="889000" cy="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160343</xdr:rowOff>
    </xdr:from>
    <xdr:to>
      <xdr:col>15</xdr:col>
      <xdr:colOff>50800</xdr:colOff>
      <xdr:row>58</xdr:row>
      <xdr:rowOff>12815</xdr:rowOff>
    </xdr:to>
    <xdr:cxnSp macro="">
      <xdr:nvCxnSpPr>
        <xdr:cNvPr id="121" name="直線コネクタ 120"/>
        <xdr:cNvCxnSpPr/>
      </xdr:nvCxnSpPr>
      <xdr:spPr>
        <a:xfrm>
          <a:off x="2019300" y="9932993"/>
          <a:ext cx="889000" cy="2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160343</xdr:rowOff>
    </xdr:from>
    <xdr:to>
      <xdr:col>10</xdr:col>
      <xdr:colOff>114300</xdr:colOff>
      <xdr:row>58</xdr:row>
      <xdr:rowOff>35073</xdr:rowOff>
    </xdr:to>
    <xdr:cxnSp macro="">
      <xdr:nvCxnSpPr>
        <xdr:cNvPr id="124" name="直線コネクタ 123"/>
        <xdr:cNvCxnSpPr/>
      </xdr:nvCxnSpPr>
      <xdr:spPr>
        <a:xfrm flipV="1">
          <a:off x="1130300" y="9932993"/>
          <a:ext cx="889000" cy="4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76954</xdr:rowOff>
    </xdr:from>
    <xdr:to>
      <xdr:col>24</xdr:col>
      <xdr:colOff>114300</xdr:colOff>
      <xdr:row>58</xdr:row>
      <xdr:rowOff>7104</xdr:rowOff>
    </xdr:to>
    <xdr:sp macro="" textlink="">
      <xdr:nvSpPr>
        <xdr:cNvPr id="134" name="楕円 133"/>
        <xdr:cNvSpPr/>
      </xdr:nvSpPr>
      <xdr:spPr>
        <a:xfrm>
          <a:off x="4584700" y="9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99831</xdr:rowOff>
    </xdr:from>
    <xdr:ext cx="599010" cy="259045"/>
    <xdr:sp macro="" textlink="">
      <xdr:nvSpPr>
        <xdr:cNvPr id="135" name="総務費該当値テキスト"/>
        <xdr:cNvSpPr txBox="1"/>
      </xdr:nvSpPr>
      <xdr:spPr>
        <a:xfrm>
          <a:off x="4686300" y="97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45788</xdr:rowOff>
    </xdr:from>
    <xdr:to>
      <xdr:col>20</xdr:col>
      <xdr:colOff>38100</xdr:colOff>
      <xdr:row>57</xdr:row>
      <xdr:rowOff>147388</xdr:rowOff>
    </xdr:to>
    <xdr:sp macro="" textlink="">
      <xdr:nvSpPr>
        <xdr:cNvPr id="136" name="楕円 135"/>
        <xdr:cNvSpPr/>
      </xdr:nvSpPr>
      <xdr:spPr>
        <a:xfrm>
          <a:off x="3746500" y="98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163915</xdr:rowOff>
    </xdr:from>
    <xdr:ext cx="599010" cy="259045"/>
    <xdr:sp macro="" textlink="">
      <xdr:nvSpPr>
        <xdr:cNvPr id="137" name="テキスト ボックス 136"/>
        <xdr:cNvSpPr txBox="1"/>
      </xdr:nvSpPr>
      <xdr:spPr>
        <a:xfrm>
          <a:off x="3497795" y="959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133465</xdr:rowOff>
    </xdr:from>
    <xdr:to>
      <xdr:col>15</xdr:col>
      <xdr:colOff>101600</xdr:colOff>
      <xdr:row>58</xdr:row>
      <xdr:rowOff>63615</xdr:rowOff>
    </xdr:to>
    <xdr:sp macro="" textlink="">
      <xdr:nvSpPr>
        <xdr:cNvPr id="138" name="楕円 137"/>
        <xdr:cNvSpPr/>
      </xdr:nvSpPr>
      <xdr:spPr>
        <a:xfrm>
          <a:off x="2857500" y="99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80142</xdr:rowOff>
    </xdr:from>
    <xdr:ext cx="599010" cy="259045"/>
    <xdr:sp macro="" textlink="">
      <xdr:nvSpPr>
        <xdr:cNvPr id="139" name="テキスト ボックス 138"/>
        <xdr:cNvSpPr txBox="1"/>
      </xdr:nvSpPr>
      <xdr:spPr>
        <a:xfrm>
          <a:off x="2608795" y="968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109543</xdr:rowOff>
    </xdr:from>
    <xdr:to>
      <xdr:col>10</xdr:col>
      <xdr:colOff>165100</xdr:colOff>
      <xdr:row>58</xdr:row>
      <xdr:rowOff>39693</xdr:rowOff>
    </xdr:to>
    <xdr:sp macro="" textlink="">
      <xdr:nvSpPr>
        <xdr:cNvPr id="140" name="楕円 139"/>
        <xdr:cNvSpPr/>
      </xdr:nvSpPr>
      <xdr:spPr>
        <a:xfrm>
          <a:off x="1968500" y="9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56220</xdr:rowOff>
    </xdr:from>
    <xdr:ext cx="599010" cy="259045"/>
    <xdr:sp macro="" textlink="">
      <xdr:nvSpPr>
        <xdr:cNvPr id="141" name="テキスト ボックス 140"/>
        <xdr:cNvSpPr txBox="1"/>
      </xdr:nvSpPr>
      <xdr:spPr>
        <a:xfrm>
          <a:off x="1719795" y="96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155723</xdr:rowOff>
    </xdr:from>
    <xdr:to>
      <xdr:col>6</xdr:col>
      <xdr:colOff>38100</xdr:colOff>
      <xdr:row>58</xdr:row>
      <xdr:rowOff>85873</xdr:rowOff>
    </xdr:to>
    <xdr:sp macro="" textlink="">
      <xdr:nvSpPr>
        <xdr:cNvPr id="142" name="楕円 141"/>
        <xdr:cNvSpPr/>
      </xdr:nvSpPr>
      <xdr:spPr>
        <a:xfrm>
          <a:off x="1079500" y="9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77000</xdr:rowOff>
    </xdr:from>
    <xdr:ext cx="599010" cy="259045"/>
    <xdr:sp macro="" textlink="">
      <xdr:nvSpPr>
        <xdr:cNvPr id="143" name="テキスト ボックス 142"/>
        <xdr:cNvSpPr txBox="1"/>
      </xdr:nvSpPr>
      <xdr:spPr>
        <a:xfrm>
          <a:off x="830795" y="1002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168945</xdr:rowOff>
    </xdr:from>
    <xdr:to>
      <xdr:col>24</xdr:col>
      <xdr:colOff>63500</xdr:colOff>
      <xdr:row>77</xdr:row>
      <xdr:rowOff>11119</xdr:rowOff>
    </xdr:to>
    <xdr:cxnSp macro="">
      <xdr:nvCxnSpPr>
        <xdr:cNvPr id="174" name="直線コネクタ 173"/>
        <xdr:cNvCxnSpPr/>
      </xdr:nvCxnSpPr>
      <xdr:spPr>
        <a:xfrm flipV="1">
          <a:off x="3797300" y="13199145"/>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11119</xdr:rowOff>
    </xdr:from>
    <xdr:to>
      <xdr:col>19</xdr:col>
      <xdr:colOff>177800</xdr:colOff>
      <xdr:row>77</xdr:row>
      <xdr:rowOff>41086</xdr:rowOff>
    </xdr:to>
    <xdr:cxnSp macro="">
      <xdr:nvCxnSpPr>
        <xdr:cNvPr id="177" name="直線コネクタ 176"/>
        <xdr:cNvCxnSpPr/>
      </xdr:nvCxnSpPr>
      <xdr:spPr>
        <a:xfrm flipV="1">
          <a:off x="2908300" y="13212769"/>
          <a:ext cx="889000" cy="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41086</xdr:rowOff>
    </xdr:from>
    <xdr:to>
      <xdr:col>15</xdr:col>
      <xdr:colOff>50800</xdr:colOff>
      <xdr:row>77</xdr:row>
      <xdr:rowOff>48720</xdr:rowOff>
    </xdr:to>
    <xdr:cxnSp macro="">
      <xdr:nvCxnSpPr>
        <xdr:cNvPr id="180" name="直線コネクタ 179"/>
        <xdr:cNvCxnSpPr/>
      </xdr:nvCxnSpPr>
      <xdr:spPr>
        <a:xfrm flipV="1">
          <a:off x="2019300" y="13242736"/>
          <a:ext cx="889000" cy="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38489</xdr:rowOff>
    </xdr:from>
    <xdr:to>
      <xdr:col>10</xdr:col>
      <xdr:colOff>114300</xdr:colOff>
      <xdr:row>77</xdr:row>
      <xdr:rowOff>48720</xdr:rowOff>
    </xdr:to>
    <xdr:cxnSp macro="">
      <xdr:nvCxnSpPr>
        <xdr:cNvPr id="183" name="直線コネクタ 182"/>
        <xdr:cNvCxnSpPr/>
      </xdr:nvCxnSpPr>
      <xdr:spPr>
        <a:xfrm>
          <a:off x="1130300" y="13240139"/>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118145</xdr:rowOff>
    </xdr:from>
    <xdr:to>
      <xdr:col>24</xdr:col>
      <xdr:colOff>114300</xdr:colOff>
      <xdr:row>77</xdr:row>
      <xdr:rowOff>48295</xdr:rowOff>
    </xdr:to>
    <xdr:sp macro="" textlink="">
      <xdr:nvSpPr>
        <xdr:cNvPr id="193" name="楕円 192"/>
        <xdr:cNvSpPr/>
      </xdr:nvSpPr>
      <xdr:spPr>
        <a:xfrm>
          <a:off x="4584700" y="131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141022</xdr:rowOff>
    </xdr:from>
    <xdr:ext cx="599010" cy="259045"/>
    <xdr:sp macro="" textlink="">
      <xdr:nvSpPr>
        <xdr:cNvPr id="194" name="民生費該当値テキスト"/>
        <xdr:cNvSpPr txBox="1"/>
      </xdr:nvSpPr>
      <xdr:spPr>
        <a:xfrm>
          <a:off x="4686300" y="129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131769</xdr:rowOff>
    </xdr:from>
    <xdr:to>
      <xdr:col>20</xdr:col>
      <xdr:colOff>38100</xdr:colOff>
      <xdr:row>77</xdr:row>
      <xdr:rowOff>61919</xdr:rowOff>
    </xdr:to>
    <xdr:sp macro="" textlink="">
      <xdr:nvSpPr>
        <xdr:cNvPr id="195" name="楕円 194"/>
        <xdr:cNvSpPr/>
      </xdr:nvSpPr>
      <xdr:spPr>
        <a:xfrm>
          <a:off x="3746500" y="131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78446</xdr:rowOff>
    </xdr:from>
    <xdr:ext cx="599010" cy="259045"/>
    <xdr:sp macro="" textlink="">
      <xdr:nvSpPr>
        <xdr:cNvPr id="196" name="テキスト ボックス 195"/>
        <xdr:cNvSpPr txBox="1"/>
      </xdr:nvSpPr>
      <xdr:spPr>
        <a:xfrm>
          <a:off x="3497795" y="1293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161736</xdr:rowOff>
    </xdr:from>
    <xdr:to>
      <xdr:col>15</xdr:col>
      <xdr:colOff>101600</xdr:colOff>
      <xdr:row>77</xdr:row>
      <xdr:rowOff>91886</xdr:rowOff>
    </xdr:to>
    <xdr:sp macro="" textlink="">
      <xdr:nvSpPr>
        <xdr:cNvPr id="197" name="楕円 196"/>
        <xdr:cNvSpPr/>
      </xdr:nvSpPr>
      <xdr:spPr>
        <a:xfrm>
          <a:off x="2857500" y="131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108412</xdr:rowOff>
    </xdr:from>
    <xdr:ext cx="599010" cy="259045"/>
    <xdr:sp macro="" textlink="">
      <xdr:nvSpPr>
        <xdr:cNvPr id="198" name="テキスト ボックス 197"/>
        <xdr:cNvSpPr txBox="1"/>
      </xdr:nvSpPr>
      <xdr:spPr>
        <a:xfrm>
          <a:off x="2608795" y="129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169370</xdr:rowOff>
    </xdr:from>
    <xdr:to>
      <xdr:col>10</xdr:col>
      <xdr:colOff>165100</xdr:colOff>
      <xdr:row>77</xdr:row>
      <xdr:rowOff>99520</xdr:rowOff>
    </xdr:to>
    <xdr:sp macro="" textlink="">
      <xdr:nvSpPr>
        <xdr:cNvPr id="199" name="楕円 198"/>
        <xdr:cNvSpPr/>
      </xdr:nvSpPr>
      <xdr:spPr>
        <a:xfrm>
          <a:off x="1968500" y="131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116047</xdr:rowOff>
    </xdr:from>
    <xdr:ext cx="599010" cy="259045"/>
    <xdr:sp macro="" textlink="">
      <xdr:nvSpPr>
        <xdr:cNvPr id="200" name="テキスト ボックス 199"/>
        <xdr:cNvSpPr txBox="1"/>
      </xdr:nvSpPr>
      <xdr:spPr>
        <a:xfrm>
          <a:off x="1719795" y="129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159139</xdr:rowOff>
    </xdr:from>
    <xdr:to>
      <xdr:col>6</xdr:col>
      <xdr:colOff>38100</xdr:colOff>
      <xdr:row>77</xdr:row>
      <xdr:rowOff>89289</xdr:rowOff>
    </xdr:to>
    <xdr:sp macro="" textlink="">
      <xdr:nvSpPr>
        <xdr:cNvPr id="201" name="楕円 200"/>
        <xdr:cNvSpPr/>
      </xdr:nvSpPr>
      <xdr:spPr>
        <a:xfrm>
          <a:off x="1079500" y="131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105816</xdr:rowOff>
    </xdr:from>
    <xdr:ext cx="599010" cy="259045"/>
    <xdr:sp macro="" textlink="">
      <xdr:nvSpPr>
        <xdr:cNvPr id="202" name="テキスト ボックス 201"/>
        <xdr:cNvSpPr txBox="1"/>
      </xdr:nvSpPr>
      <xdr:spPr>
        <a:xfrm>
          <a:off x="830795" y="1296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158345</xdr:rowOff>
    </xdr:from>
    <xdr:to>
      <xdr:col>24</xdr:col>
      <xdr:colOff>63500</xdr:colOff>
      <xdr:row>97</xdr:row>
      <xdr:rowOff>1324</xdr:rowOff>
    </xdr:to>
    <xdr:cxnSp macro="">
      <xdr:nvCxnSpPr>
        <xdr:cNvPr id="229" name="直線コネクタ 228"/>
        <xdr:cNvCxnSpPr/>
      </xdr:nvCxnSpPr>
      <xdr:spPr>
        <a:xfrm flipV="1">
          <a:off x="3797300" y="16617545"/>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122126</xdr:rowOff>
    </xdr:from>
    <xdr:to>
      <xdr:col>19</xdr:col>
      <xdr:colOff>177800</xdr:colOff>
      <xdr:row>97</xdr:row>
      <xdr:rowOff>1324</xdr:rowOff>
    </xdr:to>
    <xdr:cxnSp macro="">
      <xdr:nvCxnSpPr>
        <xdr:cNvPr id="232" name="直線コネクタ 231"/>
        <xdr:cNvCxnSpPr/>
      </xdr:nvCxnSpPr>
      <xdr:spPr>
        <a:xfrm>
          <a:off x="2908300" y="16581326"/>
          <a:ext cx="88900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122126</xdr:rowOff>
    </xdr:from>
    <xdr:to>
      <xdr:col>15</xdr:col>
      <xdr:colOff>50800</xdr:colOff>
      <xdr:row>96</xdr:row>
      <xdr:rowOff>151203</xdr:rowOff>
    </xdr:to>
    <xdr:cxnSp macro="">
      <xdr:nvCxnSpPr>
        <xdr:cNvPr id="235" name="直線コネクタ 234"/>
        <xdr:cNvCxnSpPr/>
      </xdr:nvCxnSpPr>
      <xdr:spPr>
        <a:xfrm flipV="1">
          <a:off x="2019300" y="16581326"/>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151203</xdr:rowOff>
    </xdr:from>
    <xdr:to>
      <xdr:col>10</xdr:col>
      <xdr:colOff>114300</xdr:colOff>
      <xdr:row>96</xdr:row>
      <xdr:rowOff>158852</xdr:rowOff>
    </xdr:to>
    <xdr:cxnSp macro="">
      <xdr:nvCxnSpPr>
        <xdr:cNvPr id="238" name="直線コネクタ 237"/>
        <xdr:cNvCxnSpPr/>
      </xdr:nvCxnSpPr>
      <xdr:spPr>
        <a:xfrm flipV="1">
          <a:off x="1130300" y="1661040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107545</xdr:rowOff>
    </xdr:from>
    <xdr:to>
      <xdr:col>24</xdr:col>
      <xdr:colOff>114300</xdr:colOff>
      <xdr:row>97</xdr:row>
      <xdr:rowOff>37695</xdr:rowOff>
    </xdr:to>
    <xdr:sp macro="" textlink="">
      <xdr:nvSpPr>
        <xdr:cNvPr id="248" name="楕円 247"/>
        <xdr:cNvSpPr/>
      </xdr:nvSpPr>
      <xdr:spPr>
        <a:xfrm>
          <a:off x="4584700" y="165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130422</xdr:rowOff>
    </xdr:from>
    <xdr:ext cx="599010" cy="259045"/>
    <xdr:sp macro="" textlink="">
      <xdr:nvSpPr>
        <xdr:cNvPr id="249" name="衛生費該当値テキスト"/>
        <xdr:cNvSpPr txBox="1"/>
      </xdr:nvSpPr>
      <xdr:spPr>
        <a:xfrm>
          <a:off x="4686300" y="1641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121974</xdr:rowOff>
    </xdr:from>
    <xdr:to>
      <xdr:col>20</xdr:col>
      <xdr:colOff>38100</xdr:colOff>
      <xdr:row>97</xdr:row>
      <xdr:rowOff>52124</xdr:rowOff>
    </xdr:to>
    <xdr:sp macro="" textlink="">
      <xdr:nvSpPr>
        <xdr:cNvPr id="250" name="楕円 249"/>
        <xdr:cNvSpPr/>
      </xdr:nvSpPr>
      <xdr:spPr>
        <a:xfrm>
          <a:off x="3746500" y="165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68651</xdr:rowOff>
    </xdr:from>
    <xdr:ext cx="599010" cy="259045"/>
    <xdr:sp macro="" textlink="">
      <xdr:nvSpPr>
        <xdr:cNvPr id="251" name="テキスト ボックス 250"/>
        <xdr:cNvSpPr txBox="1"/>
      </xdr:nvSpPr>
      <xdr:spPr>
        <a:xfrm>
          <a:off x="3497795" y="1635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71326</xdr:rowOff>
    </xdr:from>
    <xdr:to>
      <xdr:col>15</xdr:col>
      <xdr:colOff>101600</xdr:colOff>
      <xdr:row>97</xdr:row>
      <xdr:rowOff>1476</xdr:rowOff>
    </xdr:to>
    <xdr:sp macro="" textlink="">
      <xdr:nvSpPr>
        <xdr:cNvPr id="252" name="楕円 251"/>
        <xdr:cNvSpPr/>
      </xdr:nvSpPr>
      <xdr:spPr>
        <a:xfrm>
          <a:off x="2857500" y="165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18003</xdr:rowOff>
    </xdr:from>
    <xdr:ext cx="599010" cy="259045"/>
    <xdr:sp macro="" textlink="">
      <xdr:nvSpPr>
        <xdr:cNvPr id="253" name="テキスト ボックス 252"/>
        <xdr:cNvSpPr txBox="1"/>
      </xdr:nvSpPr>
      <xdr:spPr>
        <a:xfrm>
          <a:off x="2608795" y="163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100403</xdr:rowOff>
    </xdr:from>
    <xdr:to>
      <xdr:col>10</xdr:col>
      <xdr:colOff>165100</xdr:colOff>
      <xdr:row>97</xdr:row>
      <xdr:rowOff>30553</xdr:rowOff>
    </xdr:to>
    <xdr:sp macro="" textlink="">
      <xdr:nvSpPr>
        <xdr:cNvPr id="254" name="楕円 253"/>
        <xdr:cNvSpPr/>
      </xdr:nvSpPr>
      <xdr:spPr>
        <a:xfrm>
          <a:off x="1968500" y="165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47080</xdr:rowOff>
    </xdr:from>
    <xdr:ext cx="599010" cy="259045"/>
    <xdr:sp macro="" textlink="">
      <xdr:nvSpPr>
        <xdr:cNvPr id="255" name="テキスト ボックス 254"/>
        <xdr:cNvSpPr txBox="1"/>
      </xdr:nvSpPr>
      <xdr:spPr>
        <a:xfrm>
          <a:off x="1719795" y="1633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108052</xdr:rowOff>
    </xdr:from>
    <xdr:to>
      <xdr:col>6</xdr:col>
      <xdr:colOff>38100</xdr:colOff>
      <xdr:row>97</xdr:row>
      <xdr:rowOff>38202</xdr:rowOff>
    </xdr:to>
    <xdr:sp macro="" textlink="">
      <xdr:nvSpPr>
        <xdr:cNvPr id="256" name="楕円 255"/>
        <xdr:cNvSpPr/>
      </xdr:nvSpPr>
      <xdr:spPr>
        <a:xfrm>
          <a:off x="1079500" y="165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54729</xdr:rowOff>
    </xdr:from>
    <xdr:ext cx="599010" cy="259045"/>
    <xdr:sp macro="" textlink="">
      <xdr:nvSpPr>
        <xdr:cNvPr id="257" name="テキスト ボックス 256"/>
        <xdr:cNvSpPr txBox="1"/>
      </xdr:nvSpPr>
      <xdr:spPr>
        <a:xfrm>
          <a:off x="830795" y="1634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158868</xdr:rowOff>
    </xdr:from>
    <xdr:to>
      <xdr:col>55</xdr:col>
      <xdr:colOff>0</xdr:colOff>
      <xdr:row>59</xdr:row>
      <xdr:rowOff>13615</xdr:rowOff>
    </xdr:to>
    <xdr:cxnSp macro="">
      <xdr:nvCxnSpPr>
        <xdr:cNvPr id="347" name="直線コネクタ 346"/>
        <xdr:cNvCxnSpPr/>
      </xdr:nvCxnSpPr>
      <xdr:spPr>
        <a:xfrm flipV="1">
          <a:off x="9639300" y="10102968"/>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10149</xdr:rowOff>
    </xdr:from>
    <xdr:to>
      <xdr:col>50</xdr:col>
      <xdr:colOff>114300</xdr:colOff>
      <xdr:row>59</xdr:row>
      <xdr:rowOff>13615</xdr:rowOff>
    </xdr:to>
    <xdr:cxnSp macro="">
      <xdr:nvCxnSpPr>
        <xdr:cNvPr id="350" name="直線コネクタ 349"/>
        <xdr:cNvCxnSpPr/>
      </xdr:nvCxnSpPr>
      <xdr:spPr>
        <a:xfrm>
          <a:off x="8750300" y="10125699"/>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126700</xdr:rowOff>
    </xdr:from>
    <xdr:to>
      <xdr:col>45</xdr:col>
      <xdr:colOff>177800</xdr:colOff>
      <xdr:row>59</xdr:row>
      <xdr:rowOff>10149</xdr:rowOff>
    </xdr:to>
    <xdr:cxnSp macro="">
      <xdr:nvCxnSpPr>
        <xdr:cNvPr id="353" name="直線コネクタ 352"/>
        <xdr:cNvCxnSpPr/>
      </xdr:nvCxnSpPr>
      <xdr:spPr>
        <a:xfrm>
          <a:off x="7861300" y="10070800"/>
          <a:ext cx="889000" cy="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126700</xdr:rowOff>
    </xdr:from>
    <xdr:to>
      <xdr:col>41</xdr:col>
      <xdr:colOff>50800</xdr:colOff>
      <xdr:row>58</xdr:row>
      <xdr:rowOff>143173</xdr:rowOff>
    </xdr:to>
    <xdr:cxnSp macro="">
      <xdr:nvCxnSpPr>
        <xdr:cNvPr id="356" name="直線コネクタ 355"/>
        <xdr:cNvCxnSpPr/>
      </xdr:nvCxnSpPr>
      <xdr:spPr>
        <a:xfrm flipV="1">
          <a:off x="6972300" y="10070800"/>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108068</xdr:rowOff>
    </xdr:from>
    <xdr:to>
      <xdr:col>55</xdr:col>
      <xdr:colOff>50800</xdr:colOff>
      <xdr:row>59</xdr:row>
      <xdr:rowOff>38218</xdr:rowOff>
    </xdr:to>
    <xdr:sp macro="" textlink="">
      <xdr:nvSpPr>
        <xdr:cNvPr id="366" name="楕円 365"/>
        <xdr:cNvSpPr/>
      </xdr:nvSpPr>
      <xdr:spPr>
        <a:xfrm>
          <a:off x="10426700" y="100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22995</xdr:rowOff>
    </xdr:from>
    <xdr:ext cx="599010" cy="259045"/>
    <xdr:sp macro="" textlink="">
      <xdr:nvSpPr>
        <xdr:cNvPr id="367" name="農林水産業費該当値テキスト"/>
        <xdr:cNvSpPr txBox="1"/>
      </xdr:nvSpPr>
      <xdr:spPr>
        <a:xfrm>
          <a:off x="10528300" y="996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134265</xdr:rowOff>
    </xdr:from>
    <xdr:to>
      <xdr:col>50</xdr:col>
      <xdr:colOff>165100</xdr:colOff>
      <xdr:row>59</xdr:row>
      <xdr:rowOff>64415</xdr:rowOff>
    </xdr:to>
    <xdr:sp macro="" textlink="">
      <xdr:nvSpPr>
        <xdr:cNvPr id="368" name="楕円 367"/>
        <xdr:cNvSpPr/>
      </xdr:nvSpPr>
      <xdr:spPr>
        <a:xfrm>
          <a:off x="9588500" y="100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55542</xdr:rowOff>
    </xdr:from>
    <xdr:ext cx="534377" cy="259045"/>
    <xdr:sp macro="" textlink="">
      <xdr:nvSpPr>
        <xdr:cNvPr id="369" name="テキスト ボックス 368"/>
        <xdr:cNvSpPr txBox="1"/>
      </xdr:nvSpPr>
      <xdr:spPr>
        <a:xfrm>
          <a:off x="9372111" y="101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130799</xdr:rowOff>
    </xdr:from>
    <xdr:to>
      <xdr:col>46</xdr:col>
      <xdr:colOff>38100</xdr:colOff>
      <xdr:row>59</xdr:row>
      <xdr:rowOff>60949</xdr:rowOff>
    </xdr:to>
    <xdr:sp macro="" textlink="">
      <xdr:nvSpPr>
        <xdr:cNvPr id="370" name="楕円 369"/>
        <xdr:cNvSpPr/>
      </xdr:nvSpPr>
      <xdr:spPr>
        <a:xfrm>
          <a:off x="8699500" y="100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52076</xdr:rowOff>
    </xdr:from>
    <xdr:ext cx="534377" cy="259045"/>
    <xdr:sp macro="" textlink="">
      <xdr:nvSpPr>
        <xdr:cNvPr id="371" name="テキスト ボックス 370"/>
        <xdr:cNvSpPr txBox="1"/>
      </xdr:nvSpPr>
      <xdr:spPr>
        <a:xfrm>
          <a:off x="8483111" y="101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75900</xdr:rowOff>
    </xdr:from>
    <xdr:to>
      <xdr:col>41</xdr:col>
      <xdr:colOff>101600</xdr:colOff>
      <xdr:row>59</xdr:row>
      <xdr:rowOff>6050</xdr:rowOff>
    </xdr:to>
    <xdr:sp macro="" textlink="">
      <xdr:nvSpPr>
        <xdr:cNvPr id="372" name="楕円 371"/>
        <xdr:cNvSpPr/>
      </xdr:nvSpPr>
      <xdr:spPr>
        <a:xfrm>
          <a:off x="7810500" y="100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168627</xdr:rowOff>
    </xdr:from>
    <xdr:ext cx="599010" cy="259045"/>
    <xdr:sp macro="" textlink="">
      <xdr:nvSpPr>
        <xdr:cNvPr id="373" name="テキスト ボックス 372"/>
        <xdr:cNvSpPr txBox="1"/>
      </xdr:nvSpPr>
      <xdr:spPr>
        <a:xfrm>
          <a:off x="7561795" y="101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92373</xdr:rowOff>
    </xdr:from>
    <xdr:to>
      <xdr:col>36</xdr:col>
      <xdr:colOff>165100</xdr:colOff>
      <xdr:row>59</xdr:row>
      <xdr:rowOff>22523</xdr:rowOff>
    </xdr:to>
    <xdr:sp macro="" textlink="">
      <xdr:nvSpPr>
        <xdr:cNvPr id="374" name="楕円 373"/>
        <xdr:cNvSpPr/>
      </xdr:nvSpPr>
      <xdr:spPr>
        <a:xfrm>
          <a:off x="6921500" y="100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13650</xdr:rowOff>
    </xdr:from>
    <xdr:ext cx="599010" cy="259045"/>
    <xdr:sp macro="" textlink="">
      <xdr:nvSpPr>
        <xdr:cNvPr id="375" name="テキスト ボックス 374"/>
        <xdr:cNvSpPr txBox="1"/>
      </xdr:nvSpPr>
      <xdr:spPr>
        <a:xfrm>
          <a:off x="6672795" y="1012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166511</xdr:rowOff>
    </xdr:from>
    <xdr:to>
      <xdr:col>55</xdr:col>
      <xdr:colOff>0</xdr:colOff>
      <xdr:row>78</xdr:row>
      <xdr:rowOff>12978</xdr:rowOff>
    </xdr:to>
    <xdr:cxnSp macro="">
      <xdr:nvCxnSpPr>
        <xdr:cNvPr id="402" name="直線コネクタ 401"/>
        <xdr:cNvCxnSpPr/>
      </xdr:nvCxnSpPr>
      <xdr:spPr>
        <a:xfrm>
          <a:off x="9639300" y="13368161"/>
          <a:ext cx="8382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70714</xdr:rowOff>
    </xdr:from>
    <xdr:to>
      <xdr:col>50</xdr:col>
      <xdr:colOff>114300</xdr:colOff>
      <xdr:row>77</xdr:row>
      <xdr:rowOff>166511</xdr:rowOff>
    </xdr:to>
    <xdr:cxnSp macro="">
      <xdr:nvCxnSpPr>
        <xdr:cNvPr id="405" name="直線コネクタ 404"/>
        <xdr:cNvCxnSpPr/>
      </xdr:nvCxnSpPr>
      <xdr:spPr>
        <a:xfrm>
          <a:off x="8750300" y="13272364"/>
          <a:ext cx="889000" cy="9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57068</xdr:rowOff>
    </xdr:from>
    <xdr:to>
      <xdr:col>45</xdr:col>
      <xdr:colOff>177800</xdr:colOff>
      <xdr:row>77</xdr:row>
      <xdr:rowOff>70714</xdr:rowOff>
    </xdr:to>
    <xdr:cxnSp macro="">
      <xdr:nvCxnSpPr>
        <xdr:cNvPr id="408" name="直線コネクタ 407"/>
        <xdr:cNvCxnSpPr/>
      </xdr:nvCxnSpPr>
      <xdr:spPr>
        <a:xfrm>
          <a:off x="7861300" y="13258718"/>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4142</xdr:rowOff>
    </xdr:from>
    <xdr:to>
      <xdr:col>41</xdr:col>
      <xdr:colOff>50800</xdr:colOff>
      <xdr:row>77</xdr:row>
      <xdr:rowOff>57068</xdr:rowOff>
    </xdr:to>
    <xdr:cxnSp macro="">
      <xdr:nvCxnSpPr>
        <xdr:cNvPr id="411" name="直線コネクタ 410"/>
        <xdr:cNvCxnSpPr/>
      </xdr:nvCxnSpPr>
      <xdr:spPr>
        <a:xfrm>
          <a:off x="6972300" y="12519992"/>
          <a:ext cx="889000" cy="7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133628</xdr:rowOff>
    </xdr:from>
    <xdr:to>
      <xdr:col>55</xdr:col>
      <xdr:colOff>50800</xdr:colOff>
      <xdr:row>78</xdr:row>
      <xdr:rowOff>63778</xdr:rowOff>
    </xdr:to>
    <xdr:sp macro="" textlink="">
      <xdr:nvSpPr>
        <xdr:cNvPr id="421" name="楕円 420"/>
        <xdr:cNvSpPr/>
      </xdr:nvSpPr>
      <xdr:spPr>
        <a:xfrm>
          <a:off x="10426700" y="133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93005</xdr:rowOff>
    </xdr:from>
    <xdr:ext cx="534377" cy="259045"/>
    <xdr:sp macro="" textlink="">
      <xdr:nvSpPr>
        <xdr:cNvPr id="422" name="商工費該当値テキスト"/>
        <xdr:cNvSpPr txBox="1"/>
      </xdr:nvSpPr>
      <xdr:spPr>
        <a:xfrm>
          <a:off x="10528300" y="131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115711</xdr:rowOff>
    </xdr:from>
    <xdr:to>
      <xdr:col>50</xdr:col>
      <xdr:colOff>165100</xdr:colOff>
      <xdr:row>78</xdr:row>
      <xdr:rowOff>45861</xdr:rowOff>
    </xdr:to>
    <xdr:sp macro="" textlink="">
      <xdr:nvSpPr>
        <xdr:cNvPr id="423" name="楕円 422"/>
        <xdr:cNvSpPr/>
      </xdr:nvSpPr>
      <xdr:spPr>
        <a:xfrm>
          <a:off x="9588500" y="133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62388</xdr:rowOff>
    </xdr:from>
    <xdr:ext cx="534377" cy="259045"/>
    <xdr:sp macro="" textlink="">
      <xdr:nvSpPr>
        <xdr:cNvPr id="424" name="テキスト ボックス 423"/>
        <xdr:cNvSpPr txBox="1"/>
      </xdr:nvSpPr>
      <xdr:spPr>
        <a:xfrm>
          <a:off x="9372111" y="130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19914</xdr:rowOff>
    </xdr:from>
    <xdr:to>
      <xdr:col>46</xdr:col>
      <xdr:colOff>38100</xdr:colOff>
      <xdr:row>77</xdr:row>
      <xdr:rowOff>121514</xdr:rowOff>
    </xdr:to>
    <xdr:sp macro="" textlink="">
      <xdr:nvSpPr>
        <xdr:cNvPr id="425" name="楕円 424"/>
        <xdr:cNvSpPr/>
      </xdr:nvSpPr>
      <xdr:spPr>
        <a:xfrm>
          <a:off x="8699500" y="132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138041</xdr:rowOff>
    </xdr:from>
    <xdr:ext cx="599010" cy="259045"/>
    <xdr:sp macro="" textlink="">
      <xdr:nvSpPr>
        <xdr:cNvPr id="426" name="テキスト ボックス 425"/>
        <xdr:cNvSpPr txBox="1"/>
      </xdr:nvSpPr>
      <xdr:spPr>
        <a:xfrm>
          <a:off x="8450795" y="1299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6268</xdr:rowOff>
    </xdr:from>
    <xdr:to>
      <xdr:col>41</xdr:col>
      <xdr:colOff>101600</xdr:colOff>
      <xdr:row>77</xdr:row>
      <xdr:rowOff>107868</xdr:rowOff>
    </xdr:to>
    <xdr:sp macro="" textlink="">
      <xdr:nvSpPr>
        <xdr:cNvPr id="427" name="楕円 426"/>
        <xdr:cNvSpPr/>
      </xdr:nvSpPr>
      <xdr:spPr>
        <a:xfrm>
          <a:off x="7810500" y="132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124395</xdr:rowOff>
    </xdr:from>
    <xdr:ext cx="599010" cy="259045"/>
    <xdr:sp macro="" textlink="">
      <xdr:nvSpPr>
        <xdr:cNvPr id="428" name="テキスト ボックス 427"/>
        <xdr:cNvSpPr txBox="1"/>
      </xdr:nvSpPr>
      <xdr:spPr>
        <a:xfrm>
          <a:off x="7561795" y="1298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124792</xdr:rowOff>
    </xdr:from>
    <xdr:to>
      <xdr:col>36</xdr:col>
      <xdr:colOff>165100</xdr:colOff>
      <xdr:row>73</xdr:row>
      <xdr:rowOff>54942</xdr:rowOff>
    </xdr:to>
    <xdr:sp macro="" textlink="">
      <xdr:nvSpPr>
        <xdr:cNvPr id="429" name="楕円 428"/>
        <xdr:cNvSpPr/>
      </xdr:nvSpPr>
      <xdr:spPr>
        <a:xfrm>
          <a:off x="6921500" y="124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71469</xdr:rowOff>
    </xdr:from>
    <xdr:ext cx="599010" cy="259045"/>
    <xdr:sp macro="" textlink="">
      <xdr:nvSpPr>
        <xdr:cNvPr id="430" name="テキスト ボックス 429"/>
        <xdr:cNvSpPr txBox="1"/>
      </xdr:nvSpPr>
      <xdr:spPr>
        <a:xfrm>
          <a:off x="6672795" y="1224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76428</xdr:rowOff>
    </xdr:from>
    <xdr:to>
      <xdr:col>55</xdr:col>
      <xdr:colOff>0</xdr:colOff>
      <xdr:row>97</xdr:row>
      <xdr:rowOff>16411</xdr:rowOff>
    </xdr:to>
    <xdr:cxnSp macro="">
      <xdr:nvCxnSpPr>
        <xdr:cNvPr id="455" name="直線コネクタ 454"/>
        <xdr:cNvCxnSpPr/>
      </xdr:nvCxnSpPr>
      <xdr:spPr>
        <a:xfrm>
          <a:off x="9639300" y="16535628"/>
          <a:ext cx="838200" cy="1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76428</xdr:rowOff>
    </xdr:from>
    <xdr:to>
      <xdr:col>50</xdr:col>
      <xdr:colOff>114300</xdr:colOff>
      <xdr:row>96</xdr:row>
      <xdr:rowOff>80922</xdr:rowOff>
    </xdr:to>
    <xdr:cxnSp macro="">
      <xdr:nvCxnSpPr>
        <xdr:cNvPr id="458" name="直線コネクタ 457"/>
        <xdr:cNvCxnSpPr/>
      </xdr:nvCxnSpPr>
      <xdr:spPr>
        <a:xfrm flipV="1">
          <a:off x="8750300" y="16535628"/>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80922</xdr:rowOff>
    </xdr:from>
    <xdr:to>
      <xdr:col>45</xdr:col>
      <xdr:colOff>177800</xdr:colOff>
      <xdr:row>96</xdr:row>
      <xdr:rowOff>166332</xdr:rowOff>
    </xdr:to>
    <xdr:cxnSp macro="">
      <xdr:nvCxnSpPr>
        <xdr:cNvPr id="461" name="直線コネクタ 460"/>
        <xdr:cNvCxnSpPr/>
      </xdr:nvCxnSpPr>
      <xdr:spPr>
        <a:xfrm flipV="1">
          <a:off x="7861300" y="16540122"/>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92401</xdr:rowOff>
    </xdr:from>
    <xdr:to>
      <xdr:col>41</xdr:col>
      <xdr:colOff>50800</xdr:colOff>
      <xdr:row>96</xdr:row>
      <xdr:rowOff>166332</xdr:rowOff>
    </xdr:to>
    <xdr:cxnSp macro="">
      <xdr:nvCxnSpPr>
        <xdr:cNvPr id="464" name="直線コネクタ 463"/>
        <xdr:cNvCxnSpPr/>
      </xdr:nvCxnSpPr>
      <xdr:spPr>
        <a:xfrm>
          <a:off x="6972300" y="16551601"/>
          <a:ext cx="889000" cy="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137061</xdr:rowOff>
    </xdr:from>
    <xdr:to>
      <xdr:col>55</xdr:col>
      <xdr:colOff>50800</xdr:colOff>
      <xdr:row>97</xdr:row>
      <xdr:rowOff>67211</xdr:rowOff>
    </xdr:to>
    <xdr:sp macro="" textlink="">
      <xdr:nvSpPr>
        <xdr:cNvPr id="474" name="楕円 473"/>
        <xdr:cNvSpPr/>
      </xdr:nvSpPr>
      <xdr:spPr>
        <a:xfrm>
          <a:off x="10426700" y="165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159938</xdr:rowOff>
    </xdr:from>
    <xdr:ext cx="599010" cy="259045"/>
    <xdr:sp macro="" textlink="">
      <xdr:nvSpPr>
        <xdr:cNvPr id="475" name="土木費該当値テキスト"/>
        <xdr:cNvSpPr txBox="1"/>
      </xdr:nvSpPr>
      <xdr:spPr>
        <a:xfrm>
          <a:off x="10528300" y="1644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25628</xdr:rowOff>
    </xdr:from>
    <xdr:to>
      <xdr:col>50</xdr:col>
      <xdr:colOff>165100</xdr:colOff>
      <xdr:row>96</xdr:row>
      <xdr:rowOff>127228</xdr:rowOff>
    </xdr:to>
    <xdr:sp macro="" textlink="">
      <xdr:nvSpPr>
        <xdr:cNvPr id="476" name="楕円 475"/>
        <xdr:cNvSpPr/>
      </xdr:nvSpPr>
      <xdr:spPr>
        <a:xfrm>
          <a:off x="9588500" y="164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143755</xdr:rowOff>
    </xdr:from>
    <xdr:ext cx="599010" cy="259045"/>
    <xdr:sp macro="" textlink="">
      <xdr:nvSpPr>
        <xdr:cNvPr id="477" name="テキスト ボックス 476"/>
        <xdr:cNvSpPr txBox="1"/>
      </xdr:nvSpPr>
      <xdr:spPr>
        <a:xfrm>
          <a:off x="9339795" y="1626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30122</xdr:rowOff>
    </xdr:from>
    <xdr:to>
      <xdr:col>46</xdr:col>
      <xdr:colOff>38100</xdr:colOff>
      <xdr:row>96</xdr:row>
      <xdr:rowOff>131722</xdr:rowOff>
    </xdr:to>
    <xdr:sp macro="" textlink="">
      <xdr:nvSpPr>
        <xdr:cNvPr id="478" name="楕円 477"/>
        <xdr:cNvSpPr/>
      </xdr:nvSpPr>
      <xdr:spPr>
        <a:xfrm>
          <a:off x="8699500" y="164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148249</xdr:rowOff>
    </xdr:from>
    <xdr:ext cx="599010" cy="259045"/>
    <xdr:sp macro="" textlink="">
      <xdr:nvSpPr>
        <xdr:cNvPr id="479" name="テキスト ボックス 478"/>
        <xdr:cNvSpPr txBox="1"/>
      </xdr:nvSpPr>
      <xdr:spPr>
        <a:xfrm>
          <a:off x="8450795" y="1626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115532</xdr:rowOff>
    </xdr:from>
    <xdr:to>
      <xdr:col>41</xdr:col>
      <xdr:colOff>101600</xdr:colOff>
      <xdr:row>97</xdr:row>
      <xdr:rowOff>45682</xdr:rowOff>
    </xdr:to>
    <xdr:sp macro="" textlink="">
      <xdr:nvSpPr>
        <xdr:cNvPr id="480" name="楕円 479"/>
        <xdr:cNvSpPr/>
      </xdr:nvSpPr>
      <xdr:spPr>
        <a:xfrm>
          <a:off x="7810500" y="1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62209</xdr:rowOff>
    </xdr:from>
    <xdr:ext cx="599010" cy="259045"/>
    <xdr:sp macro="" textlink="">
      <xdr:nvSpPr>
        <xdr:cNvPr id="481" name="テキスト ボックス 480"/>
        <xdr:cNvSpPr txBox="1"/>
      </xdr:nvSpPr>
      <xdr:spPr>
        <a:xfrm>
          <a:off x="7561795" y="1634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41601</xdr:rowOff>
    </xdr:from>
    <xdr:to>
      <xdr:col>36</xdr:col>
      <xdr:colOff>165100</xdr:colOff>
      <xdr:row>96</xdr:row>
      <xdr:rowOff>143201</xdr:rowOff>
    </xdr:to>
    <xdr:sp macro="" textlink="">
      <xdr:nvSpPr>
        <xdr:cNvPr id="482" name="楕円 481"/>
        <xdr:cNvSpPr/>
      </xdr:nvSpPr>
      <xdr:spPr>
        <a:xfrm>
          <a:off x="6921500" y="165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159728</xdr:rowOff>
    </xdr:from>
    <xdr:ext cx="599010" cy="259045"/>
    <xdr:sp macro="" textlink="">
      <xdr:nvSpPr>
        <xdr:cNvPr id="483" name="テキスト ボックス 482"/>
        <xdr:cNvSpPr txBox="1"/>
      </xdr:nvSpPr>
      <xdr:spPr>
        <a:xfrm>
          <a:off x="6672795" y="1627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16638</xdr:rowOff>
    </xdr:from>
    <xdr:to>
      <xdr:col>85</xdr:col>
      <xdr:colOff>127000</xdr:colOff>
      <xdr:row>37</xdr:row>
      <xdr:rowOff>45961</xdr:rowOff>
    </xdr:to>
    <xdr:cxnSp macro="">
      <xdr:nvCxnSpPr>
        <xdr:cNvPr id="514" name="直線コネクタ 513"/>
        <xdr:cNvCxnSpPr/>
      </xdr:nvCxnSpPr>
      <xdr:spPr>
        <a:xfrm flipV="1">
          <a:off x="15481300" y="6360288"/>
          <a:ext cx="8382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27807</xdr:rowOff>
    </xdr:from>
    <xdr:to>
      <xdr:col>81</xdr:col>
      <xdr:colOff>50800</xdr:colOff>
      <xdr:row>37</xdr:row>
      <xdr:rowOff>45961</xdr:rowOff>
    </xdr:to>
    <xdr:cxnSp macro="">
      <xdr:nvCxnSpPr>
        <xdr:cNvPr id="517" name="直線コネクタ 516"/>
        <xdr:cNvCxnSpPr/>
      </xdr:nvCxnSpPr>
      <xdr:spPr>
        <a:xfrm>
          <a:off x="14592300" y="6371457"/>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27807</xdr:rowOff>
    </xdr:from>
    <xdr:to>
      <xdr:col>76</xdr:col>
      <xdr:colOff>114300</xdr:colOff>
      <xdr:row>37</xdr:row>
      <xdr:rowOff>28078</xdr:rowOff>
    </xdr:to>
    <xdr:cxnSp macro="">
      <xdr:nvCxnSpPr>
        <xdr:cNvPr id="520" name="直線コネクタ 519"/>
        <xdr:cNvCxnSpPr/>
      </xdr:nvCxnSpPr>
      <xdr:spPr>
        <a:xfrm flipV="1">
          <a:off x="13703300" y="6371457"/>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161094</xdr:rowOff>
    </xdr:from>
    <xdr:to>
      <xdr:col>71</xdr:col>
      <xdr:colOff>177800</xdr:colOff>
      <xdr:row>37</xdr:row>
      <xdr:rowOff>28078</xdr:rowOff>
    </xdr:to>
    <xdr:cxnSp macro="">
      <xdr:nvCxnSpPr>
        <xdr:cNvPr id="523" name="直線コネクタ 522"/>
        <xdr:cNvCxnSpPr/>
      </xdr:nvCxnSpPr>
      <xdr:spPr>
        <a:xfrm>
          <a:off x="12814300" y="6333294"/>
          <a:ext cx="889000" cy="3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137288</xdr:rowOff>
    </xdr:from>
    <xdr:to>
      <xdr:col>85</xdr:col>
      <xdr:colOff>177800</xdr:colOff>
      <xdr:row>37</xdr:row>
      <xdr:rowOff>67438</xdr:rowOff>
    </xdr:to>
    <xdr:sp macro="" textlink="">
      <xdr:nvSpPr>
        <xdr:cNvPr id="533" name="楕円 532"/>
        <xdr:cNvSpPr/>
      </xdr:nvSpPr>
      <xdr:spPr>
        <a:xfrm>
          <a:off x="16268700" y="63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160165</xdr:rowOff>
    </xdr:from>
    <xdr:ext cx="599010" cy="259045"/>
    <xdr:sp macro="" textlink="">
      <xdr:nvSpPr>
        <xdr:cNvPr id="534" name="消防費該当値テキスト"/>
        <xdr:cNvSpPr txBox="1"/>
      </xdr:nvSpPr>
      <xdr:spPr>
        <a:xfrm>
          <a:off x="16370300" y="61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166611</xdr:rowOff>
    </xdr:from>
    <xdr:to>
      <xdr:col>81</xdr:col>
      <xdr:colOff>101600</xdr:colOff>
      <xdr:row>37</xdr:row>
      <xdr:rowOff>96761</xdr:rowOff>
    </xdr:to>
    <xdr:sp macro="" textlink="">
      <xdr:nvSpPr>
        <xdr:cNvPr id="535" name="楕円 534"/>
        <xdr:cNvSpPr/>
      </xdr:nvSpPr>
      <xdr:spPr>
        <a:xfrm>
          <a:off x="15430500" y="6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113288</xdr:rowOff>
    </xdr:from>
    <xdr:ext cx="599010" cy="259045"/>
    <xdr:sp macro="" textlink="">
      <xdr:nvSpPr>
        <xdr:cNvPr id="536" name="テキスト ボックス 535"/>
        <xdr:cNvSpPr txBox="1"/>
      </xdr:nvSpPr>
      <xdr:spPr>
        <a:xfrm>
          <a:off x="15181795" y="611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148457</xdr:rowOff>
    </xdr:from>
    <xdr:to>
      <xdr:col>76</xdr:col>
      <xdr:colOff>165100</xdr:colOff>
      <xdr:row>37</xdr:row>
      <xdr:rowOff>78607</xdr:rowOff>
    </xdr:to>
    <xdr:sp macro="" textlink="">
      <xdr:nvSpPr>
        <xdr:cNvPr id="537" name="楕円 536"/>
        <xdr:cNvSpPr/>
      </xdr:nvSpPr>
      <xdr:spPr>
        <a:xfrm>
          <a:off x="14541500" y="63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95134</xdr:rowOff>
    </xdr:from>
    <xdr:ext cx="599010" cy="259045"/>
    <xdr:sp macro="" textlink="">
      <xdr:nvSpPr>
        <xdr:cNvPr id="538" name="テキスト ボックス 537"/>
        <xdr:cNvSpPr txBox="1"/>
      </xdr:nvSpPr>
      <xdr:spPr>
        <a:xfrm>
          <a:off x="14292795" y="609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148728</xdr:rowOff>
    </xdr:from>
    <xdr:to>
      <xdr:col>72</xdr:col>
      <xdr:colOff>38100</xdr:colOff>
      <xdr:row>37</xdr:row>
      <xdr:rowOff>78878</xdr:rowOff>
    </xdr:to>
    <xdr:sp macro="" textlink="">
      <xdr:nvSpPr>
        <xdr:cNvPr id="539" name="楕円 538"/>
        <xdr:cNvSpPr/>
      </xdr:nvSpPr>
      <xdr:spPr>
        <a:xfrm>
          <a:off x="13652500" y="6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95405</xdr:rowOff>
    </xdr:from>
    <xdr:ext cx="599010" cy="259045"/>
    <xdr:sp macro="" textlink="">
      <xdr:nvSpPr>
        <xdr:cNvPr id="540" name="テキスト ボックス 539"/>
        <xdr:cNvSpPr txBox="1"/>
      </xdr:nvSpPr>
      <xdr:spPr>
        <a:xfrm>
          <a:off x="13403795" y="609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110294</xdr:rowOff>
    </xdr:from>
    <xdr:to>
      <xdr:col>67</xdr:col>
      <xdr:colOff>101600</xdr:colOff>
      <xdr:row>37</xdr:row>
      <xdr:rowOff>40444</xdr:rowOff>
    </xdr:to>
    <xdr:sp macro="" textlink="">
      <xdr:nvSpPr>
        <xdr:cNvPr id="541" name="楕円 540"/>
        <xdr:cNvSpPr/>
      </xdr:nvSpPr>
      <xdr:spPr>
        <a:xfrm>
          <a:off x="12763500" y="62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56971</xdr:rowOff>
    </xdr:from>
    <xdr:ext cx="599010" cy="259045"/>
    <xdr:sp macro="" textlink="">
      <xdr:nvSpPr>
        <xdr:cNvPr id="542" name="テキスト ボックス 541"/>
        <xdr:cNvSpPr txBox="1"/>
      </xdr:nvSpPr>
      <xdr:spPr>
        <a:xfrm>
          <a:off x="12514795" y="605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64568</xdr:rowOff>
    </xdr:from>
    <xdr:to>
      <xdr:col>85</xdr:col>
      <xdr:colOff>127000</xdr:colOff>
      <xdr:row>56</xdr:row>
      <xdr:rowOff>126981</xdr:rowOff>
    </xdr:to>
    <xdr:cxnSp macro="">
      <xdr:nvCxnSpPr>
        <xdr:cNvPr id="569" name="直線コネクタ 568"/>
        <xdr:cNvCxnSpPr/>
      </xdr:nvCxnSpPr>
      <xdr:spPr>
        <a:xfrm>
          <a:off x="15481300" y="9665768"/>
          <a:ext cx="838200" cy="6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64568</xdr:rowOff>
    </xdr:from>
    <xdr:to>
      <xdr:col>81</xdr:col>
      <xdr:colOff>50800</xdr:colOff>
      <xdr:row>56</xdr:row>
      <xdr:rowOff>156728</xdr:rowOff>
    </xdr:to>
    <xdr:cxnSp macro="">
      <xdr:nvCxnSpPr>
        <xdr:cNvPr id="572" name="直線コネクタ 571"/>
        <xdr:cNvCxnSpPr/>
      </xdr:nvCxnSpPr>
      <xdr:spPr>
        <a:xfrm flipV="1">
          <a:off x="14592300" y="9665768"/>
          <a:ext cx="889000" cy="9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156728</xdr:rowOff>
    </xdr:from>
    <xdr:to>
      <xdr:col>76</xdr:col>
      <xdr:colOff>114300</xdr:colOff>
      <xdr:row>57</xdr:row>
      <xdr:rowOff>2126</xdr:rowOff>
    </xdr:to>
    <xdr:cxnSp macro="">
      <xdr:nvCxnSpPr>
        <xdr:cNvPr id="575" name="直線コネクタ 574"/>
        <xdr:cNvCxnSpPr/>
      </xdr:nvCxnSpPr>
      <xdr:spPr>
        <a:xfrm flipV="1">
          <a:off x="13703300" y="9757928"/>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151500</xdr:rowOff>
    </xdr:from>
    <xdr:to>
      <xdr:col>71</xdr:col>
      <xdr:colOff>177800</xdr:colOff>
      <xdr:row>57</xdr:row>
      <xdr:rowOff>2126</xdr:rowOff>
    </xdr:to>
    <xdr:cxnSp macro="">
      <xdr:nvCxnSpPr>
        <xdr:cNvPr id="578" name="直線コネクタ 577"/>
        <xdr:cNvCxnSpPr/>
      </xdr:nvCxnSpPr>
      <xdr:spPr>
        <a:xfrm>
          <a:off x="12814300" y="975270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76181</xdr:rowOff>
    </xdr:from>
    <xdr:to>
      <xdr:col>85</xdr:col>
      <xdr:colOff>177800</xdr:colOff>
      <xdr:row>57</xdr:row>
      <xdr:rowOff>6331</xdr:rowOff>
    </xdr:to>
    <xdr:sp macro="" textlink="">
      <xdr:nvSpPr>
        <xdr:cNvPr id="588" name="楕円 587"/>
        <xdr:cNvSpPr/>
      </xdr:nvSpPr>
      <xdr:spPr>
        <a:xfrm>
          <a:off x="16268700" y="9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99058</xdr:rowOff>
    </xdr:from>
    <xdr:ext cx="599010" cy="259045"/>
    <xdr:sp macro="" textlink="">
      <xdr:nvSpPr>
        <xdr:cNvPr id="589" name="教育費該当値テキスト"/>
        <xdr:cNvSpPr txBox="1"/>
      </xdr:nvSpPr>
      <xdr:spPr>
        <a:xfrm>
          <a:off x="16370300" y="95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13768</xdr:rowOff>
    </xdr:from>
    <xdr:to>
      <xdr:col>81</xdr:col>
      <xdr:colOff>101600</xdr:colOff>
      <xdr:row>56</xdr:row>
      <xdr:rowOff>115368</xdr:rowOff>
    </xdr:to>
    <xdr:sp macro="" textlink="">
      <xdr:nvSpPr>
        <xdr:cNvPr id="590" name="楕円 589"/>
        <xdr:cNvSpPr/>
      </xdr:nvSpPr>
      <xdr:spPr>
        <a:xfrm>
          <a:off x="15430500" y="96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131895</xdr:rowOff>
    </xdr:from>
    <xdr:ext cx="599010" cy="259045"/>
    <xdr:sp macro="" textlink="">
      <xdr:nvSpPr>
        <xdr:cNvPr id="591" name="テキスト ボックス 590"/>
        <xdr:cNvSpPr txBox="1"/>
      </xdr:nvSpPr>
      <xdr:spPr>
        <a:xfrm>
          <a:off x="15181795" y="93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105928</xdr:rowOff>
    </xdr:from>
    <xdr:to>
      <xdr:col>76</xdr:col>
      <xdr:colOff>165100</xdr:colOff>
      <xdr:row>57</xdr:row>
      <xdr:rowOff>36078</xdr:rowOff>
    </xdr:to>
    <xdr:sp macro="" textlink="">
      <xdr:nvSpPr>
        <xdr:cNvPr id="592" name="楕円 591"/>
        <xdr:cNvSpPr/>
      </xdr:nvSpPr>
      <xdr:spPr>
        <a:xfrm>
          <a:off x="14541500" y="970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52605</xdr:rowOff>
    </xdr:from>
    <xdr:ext cx="599010" cy="259045"/>
    <xdr:sp macro="" textlink="">
      <xdr:nvSpPr>
        <xdr:cNvPr id="593" name="テキスト ボックス 592"/>
        <xdr:cNvSpPr txBox="1"/>
      </xdr:nvSpPr>
      <xdr:spPr>
        <a:xfrm>
          <a:off x="14292795" y="948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122776</xdr:rowOff>
    </xdr:from>
    <xdr:to>
      <xdr:col>72</xdr:col>
      <xdr:colOff>38100</xdr:colOff>
      <xdr:row>57</xdr:row>
      <xdr:rowOff>52926</xdr:rowOff>
    </xdr:to>
    <xdr:sp macro="" textlink="">
      <xdr:nvSpPr>
        <xdr:cNvPr id="594" name="楕円 593"/>
        <xdr:cNvSpPr/>
      </xdr:nvSpPr>
      <xdr:spPr>
        <a:xfrm>
          <a:off x="13652500" y="97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69453</xdr:rowOff>
    </xdr:from>
    <xdr:ext cx="599010" cy="259045"/>
    <xdr:sp macro="" textlink="">
      <xdr:nvSpPr>
        <xdr:cNvPr id="595" name="テキスト ボックス 594"/>
        <xdr:cNvSpPr txBox="1"/>
      </xdr:nvSpPr>
      <xdr:spPr>
        <a:xfrm>
          <a:off x="13403795" y="949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100700</xdr:rowOff>
    </xdr:from>
    <xdr:to>
      <xdr:col>67</xdr:col>
      <xdr:colOff>101600</xdr:colOff>
      <xdr:row>57</xdr:row>
      <xdr:rowOff>30850</xdr:rowOff>
    </xdr:to>
    <xdr:sp macro="" textlink="">
      <xdr:nvSpPr>
        <xdr:cNvPr id="596" name="楕円 595"/>
        <xdr:cNvSpPr/>
      </xdr:nvSpPr>
      <xdr:spPr>
        <a:xfrm>
          <a:off x="12763500" y="97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47377</xdr:rowOff>
    </xdr:from>
    <xdr:ext cx="599010" cy="259045"/>
    <xdr:sp macro="" textlink="">
      <xdr:nvSpPr>
        <xdr:cNvPr id="597" name="テキスト ボックス 596"/>
        <xdr:cNvSpPr txBox="1"/>
      </xdr:nvSpPr>
      <xdr:spPr>
        <a:xfrm>
          <a:off x="12514795" y="947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5848</xdr:rowOff>
    </xdr:from>
    <xdr:to>
      <xdr:col>85</xdr:col>
      <xdr:colOff>127000</xdr:colOff>
      <xdr:row>79</xdr:row>
      <xdr:rowOff>44450</xdr:rowOff>
    </xdr:to>
    <xdr:cxnSp macro="">
      <xdr:nvCxnSpPr>
        <xdr:cNvPr id="626" name="直線コネクタ 625"/>
        <xdr:cNvCxnSpPr/>
      </xdr:nvCxnSpPr>
      <xdr:spPr>
        <a:xfrm flipV="1">
          <a:off x="15481300" y="13550398"/>
          <a:ext cx="8382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78946</xdr:rowOff>
    </xdr:from>
    <xdr:to>
      <xdr:col>71</xdr:col>
      <xdr:colOff>177800</xdr:colOff>
      <xdr:row>79</xdr:row>
      <xdr:rowOff>44450</xdr:rowOff>
    </xdr:to>
    <xdr:cxnSp macro="">
      <xdr:nvCxnSpPr>
        <xdr:cNvPr id="635" name="直線コネクタ 634"/>
        <xdr:cNvCxnSpPr/>
      </xdr:nvCxnSpPr>
      <xdr:spPr>
        <a:xfrm>
          <a:off x="12814300" y="13452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126498</xdr:rowOff>
    </xdr:from>
    <xdr:to>
      <xdr:col>85</xdr:col>
      <xdr:colOff>177800</xdr:colOff>
      <xdr:row>79</xdr:row>
      <xdr:rowOff>56648</xdr:rowOff>
    </xdr:to>
    <xdr:sp macro="" textlink="">
      <xdr:nvSpPr>
        <xdr:cNvPr id="645" name="楕円 644"/>
        <xdr:cNvSpPr/>
      </xdr:nvSpPr>
      <xdr:spPr>
        <a:xfrm>
          <a:off x="16268700" y="134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70433</xdr:rowOff>
    </xdr:from>
    <xdr:ext cx="534377" cy="259045"/>
    <xdr:sp macro="" textlink="">
      <xdr:nvSpPr>
        <xdr:cNvPr id="646" name="災害復旧費該当値テキスト"/>
        <xdr:cNvSpPr txBox="1"/>
      </xdr:nvSpPr>
      <xdr:spPr>
        <a:xfrm>
          <a:off x="16370300" y="134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28146</xdr:rowOff>
    </xdr:from>
    <xdr:to>
      <xdr:col>67</xdr:col>
      <xdr:colOff>101600</xdr:colOff>
      <xdr:row>78</xdr:row>
      <xdr:rowOff>129746</xdr:rowOff>
    </xdr:to>
    <xdr:sp macro="" textlink="">
      <xdr:nvSpPr>
        <xdr:cNvPr id="653" name="楕円 652"/>
        <xdr:cNvSpPr/>
      </xdr:nvSpPr>
      <xdr:spPr>
        <a:xfrm>
          <a:off x="12763500" y="134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146273</xdr:rowOff>
    </xdr:from>
    <xdr:ext cx="534377" cy="259045"/>
    <xdr:sp macro="" textlink="">
      <xdr:nvSpPr>
        <xdr:cNvPr id="654" name="テキスト ボックス 653"/>
        <xdr:cNvSpPr txBox="1"/>
      </xdr:nvSpPr>
      <xdr:spPr>
        <a:xfrm>
          <a:off x="12547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33679</xdr:rowOff>
    </xdr:from>
    <xdr:to>
      <xdr:col>85</xdr:col>
      <xdr:colOff>127000</xdr:colOff>
      <xdr:row>97</xdr:row>
      <xdr:rowOff>61371</xdr:rowOff>
    </xdr:to>
    <xdr:cxnSp macro="">
      <xdr:nvCxnSpPr>
        <xdr:cNvPr id="683" name="直線コネクタ 682"/>
        <xdr:cNvCxnSpPr/>
      </xdr:nvCxnSpPr>
      <xdr:spPr>
        <a:xfrm flipV="1">
          <a:off x="15481300" y="16664329"/>
          <a:ext cx="8382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61371</xdr:rowOff>
    </xdr:from>
    <xdr:to>
      <xdr:col>81</xdr:col>
      <xdr:colOff>50800</xdr:colOff>
      <xdr:row>97</xdr:row>
      <xdr:rowOff>72318</xdr:rowOff>
    </xdr:to>
    <xdr:cxnSp macro="">
      <xdr:nvCxnSpPr>
        <xdr:cNvPr id="686" name="直線コネクタ 685"/>
        <xdr:cNvCxnSpPr/>
      </xdr:nvCxnSpPr>
      <xdr:spPr>
        <a:xfrm flipV="1">
          <a:off x="14592300" y="16692021"/>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72318</xdr:rowOff>
    </xdr:from>
    <xdr:to>
      <xdr:col>76</xdr:col>
      <xdr:colOff>114300</xdr:colOff>
      <xdr:row>97</xdr:row>
      <xdr:rowOff>72499</xdr:rowOff>
    </xdr:to>
    <xdr:cxnSp macro="">
      <xdr:nvCxnSpPr>
        <xdr:cNvPr id="689" name="直線コネクタ 688"/>
        <xdr:cNvCxnSpPr/>
      </xdr:nvCxnSpPr>
      <xdr:spPr>
        <a:xfrm flipV="1">
          <a:off x="13703300" y="16702968"/>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72499</xdr:rowOff>
    </xdr:from>
    <xdr:to>
      <xdr:col>71</xdr:col>
      <xdr:colOff>177800</xdr:colOff>
      <xdr:row>97</xdr:row>
      <xdr:rowOff>73050</xdr:rowOff>
    </xdr:to>
    <xdr:cxnSp macro="">
      <xdr:nvCxnSpPr>
        <xdr:cNvPr id="692" name="直線コネクタ 691"/>
        <xdr:cNvCxnSpPr/>
      </xdr:nvCxnSpPr>
      <xdr:spPr>
        <a:xfrm flipV="1">
          <a:off x="12814300" y="1670314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154329</xdr:rowOff>
    </xdr:from>
    <xdr:to>
      <xdr:col>85</xdr:col>
      <xdr:colOff>177800</xdr:colOff>
      <xdr:row>97</xdr:row>
      <xdr:rowOff>84479</xdr:rowOff>
    </xdr:to>
    <xdr:sp macro="" textlink="">
      <xdr:nvSpPr>
        <xdr:cNvPr id="702" name="楕円 701"/>
        <xdr:cNvSpPr/>
      </xdr:nvSpPr>
      <xdr:spPr>
        <a:xfrm>
          <a:off x="16268700" y="166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5756</xdr:rowOff>
    </xdr:from>
    <xdr:ext cx="599010" cy="259045"/>
    <xdr:sp macro="" textlink="">
      <xdr:nvSpPr>
        <xdr:cNvPr id="703" name="公債費該当値テキスト"/>
        <xdr:cNvSpPr txBox="1"/>
      </xdr:nvSpPr>
      <xdr:spPr>
        <a:xfrm>
          <a:off x="16370300" y="1646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10571</xdr:rowOff>
    </xdr:from>
    <xdr:to>
      <xdr:col>81</xdr:col>
      <xdr:colOff>101600</xdr:colOff>
      <xdr:row>97</xdr:row>
      <xdr:rowOff>112171</xdr:rowOff>
    </xdr:to>
    <xdr:sp macro="" textlink="">
      <xdr:nvSpPr>
        <xdr:cNvPr id="704" name="楕円 703"/>
        <xdr:cNvSpPr/>
      </xdr:nvSpPr>
      <xdr:spPr>
        <a:xfrm>
          <a:off x="15430500" y="166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128698</xdr:rowOff>
    </xdr:from>
    <xdr:ext cx="599010" cy="259045"/>
    <xdr:sp macro="" textlink="">
      <xdr:nvSpPr>
        <xdr:cNvPr id="705" name="テキスト ボックス 704"/>
        <xdr:cNvSpPr txBox="1"/>
      </xdr:nvSpPr>
      <xdr:spPr>
        <a:xfrm>
          <a:off x="15181795" y="1641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21518</xdr:rowOff>
    </xdr:from>
    <xdr:to>
      <xdr:col>76</xdr:col>
      <xdr:colOff>165100</xdr:colOff>
      <xdr:row>97</xdr:row>
      <xdr:rowOff>123118</xdr:rowOff>
    </xdr:to>
    <xdr:sp macro="" textlink="">
      <xdr:nvSpPr>
        <xdr:cNvPr id="706" name="楕円 705"/>
        <xdr:cNvSpPr/>
      </xdr:nvSpPr>
      <xdr:spPr>
        <a:xfrm>
          <a:off x="14541500" y="16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139645</xdr:rowOff>
    </xdr:from>
    <xdr:ext cx="599010" cy="259045"/>
    <xdr:sp macro="" textlink="">
      <xdr:nvSpPr>
        <xdr:cNvPr id="707" name="テキスト ボックス 706"/>
        <xdr:cNvSpPr txBox="1"/>
      </xdr:nvSpPr>
      <xdr:spPr>
        <a:xfrm>
          <a:off x="14292795" y="1642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21699</xdr:rowOff>
    </xdr:from>
    <xdr:to>
      <xdr:col>72</xdr:col>
      <xdr:colOff>38100</xdr:colOff>
      <xdr:row>97</xdr:row>
      <xdr:rowOff>123299</xdr:rowOff>
    </xdr:to>
    <xdr:sp macro="" textlink="">
      <xdr:nvSpPr>
        <xdr:cNvPr id="708" name="楕円 707"/>
        <xdr:cNvSpPr/>
      </xdr:nvSpPr>
      <xdr:spPr>
        <a:xfrm>
          <a:off x="13652500" y="166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139826</xdr:rowOff>
    </xdr:from>
    <xdr:ext cx="599010" cy="259045"/>
    <xdr:sp macro="" textlink="">
      <xdr:nvSpPr>
        <xdr:cNvPr id="709" name="テキスト ボックス 708"/>
        <xdr:cNvSpPr txBox="1"/>
      </xdr:nvSpPr>
      <xdr:spPr>
        <a:xfrm>
          <a:off x="13403795" y="164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22250</xdr:rowOff>
    </xdr:from>
    <xdr:to>
      <xdr:col>67</xdr:col>
      <xdr:colOff>101600</xdr:colOff>
      <xdr:row>97</xdr:row>
      <xdr:rowOff>123850</xdr:rowOff>
    </xdr:to>
    <xdr:sp macro="" textlink="">
      <xdr:nvSpPr>
        <xdr:cNvPr id="710" name="楕円 709"/>
        <xdr:cNvSpPr/>
      </xdr:nvSpPr>
      <xdr:spPr>
        <a:xfrm>
          <a:off x="12763500" y="166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140377</xdr:rowOff>
    </xdr:from>
    <xdr:ext cx="599010" cy="259045"/>
    <xdr:sp macro="" textlink="">
      <xdr:nvSpPr>
        <xdr:cNvPr id="711" name="テキスト ボックス 710"/>
        <xdr:cNvSpPr txBox="1"/>
      </xdr:nvSpPr>
      <xdr:spPr>
        <a:xfrm>
          <a:off x="12514795" y="164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までに集中的に施行した公共施設等の改修が完了したことに伴い、土木費では住民一人当たりコストが前年度比３８．２％減（主な要因は体育館改修工事の完了）である。一方で、農林水産業費では取水施設整備及び排水路整備に伴い住民一人当たりのコストが３０．７％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本村の有形固定資産減価償却費が約６０％と高い水準であることから、公共施設等にかかる維持修繕費において増加傾向である。よって公共施設等総合管理計画等に基づく更新、除却の峻別が必要である。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並びに胆振東部地震対策等に伴い、消防費では復旧作業員及び重機借上料並びに照明修繕費により住民一人当たりのコストが前年度比７．４％増。災害復旧費でも道路河川災害復旧により住民一人当たりコストが皆増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財政調整基金を</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年度末残高より</a:t>
          </a:r>
          <a:r>
            <a:rPr kumimoji="1" lang="en-US" altLang="ja-JP" sz="1200">
              <a:latin typeface="ＭＳ ゴシック" pitchFamily="49" charset="-128"/>
              <a:ea typeface="ＭＳ ゴシック" pitchFamily="49" charset="-128"/>
            </a:rPr>
            <a:t>47.9%</a:t>
          </a:r>
          <a:r>
            <a:rPr kumimoji="1" lang="ja-JP" altLang="en-US" sz="1200">
              <a:latin typeface="ＭＳ ゴシック" pitchFamily="49" charset="-128"/>
              <a:ea typeface="ＭＳ ゴシック" pitchFamily="49" charset="-128"/>
            </a:rPr>
            <a:t>処分したことにより、実質単年度収支が前年度標準財政規模比（以下、「前年度比」という。） </a:t>
          </a:r>
          <a:r>
            <a:rPr kumimoji="1" lang="en-US" altLang="ja-JP" sz="1200">
              <a:latin typeface="ＭＳ ゴシック" pitchFamily="49" charset="-128"/>
              <a:ea typeface="ＭＳ ゴシック" pitchFamily="49" charset="-128"/>
            </a:rPr>
            <a:t>2.85%</a:t>
          </a:r>
          <a:r>
            <a:rPr kumimoji="1" lang="ja-JP" altLang="en-US" sz="1200">
              <a:latin typeface="ＭＳ ゴシック" pitchFamily="49" charset="-128"/>
              <a:ea typeface="ＭＳ ゴシック" pitchFamily="49" charset="-128"/>
            </a:rPr>
            <a:t>減少している。この要因は、台風</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号並びに胆振東部地震災害対策費等の臨時的経費に充てたためである。</a:t>
          </a:r>
        </a:p>
        <a:p>
          <a:r>
            <a:rPr kumimoji="1" lang="ja-JP" altLang="en-US" sz="1200">
              <a:latin typeface="ＭＳ ゴシック" pitchFamily="49" charset="-128"/>
              <a:ea typeface="ＭＳ ゴシック" pitchFamily="49" charset="-128"/>
            </a:rPr>
            <a:t>　実質収支額も前年度比 </a:t>
          </a:r>
          <a:r>
            <a:rPr kumimoji="1" lang="en-US" altLang="ja-JP" sz="1200">
              <a:latin typeface="ＭＳ ゴシック" pitchFamily="49" charset="-128"/>
              <a:ea typeface="ＭＳ ゴシック" pitchFamily="49" charset="-128"/>
            </a:rPr>
            <a:t>4.96%</a:t>
          </a:r>
          <a:r>
            <a:rPr kumimoji="1" lang="ja-JP" altLang="en-US" sz="1200">
              <a:latin typeface="ＭＳ ゴシック" pitchFamily="49" charset="-128"/>
              <a:ea typeface="ＭＳ ゴシック" pitchFamily="49" charset="-128"/>
            </a:rPr>
            <a:t>減少しているため、主な要因が普通交付税の減額にある一方で、行財政運営全般から事業等の必要性・緊急性及び財源確保の見直しなど総合的な検討を行いながら、計画的に施策を実行し歳出の増加は極力避け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600">
              <a:latin typeface="ＭＳ ゴシック" pitchFamily="49" charset="-128"/>
              <a:ea typeface="ＭＳ ゴシック" pitchFamily="49" charset="-128"/>
            </a:rPr>
            <a:t>一般会計及び特別会計ともに赤字となっていないものの、特別会計は利用料金等の他、一般会計からの繰入金により調整されており、今後も一般会計を圧迫しないよう収益に見合った事業運営及び適切な料金改定に努め、計画的な費用投資において効率性かつ安定性を高まるよう努力する。</a:t>
          </a:r>
        </a:p>
        <a:p>
          <a:r>
            <a:rPr kumimoji="1" lang="ja-JP" altLang="en-US" sz="1600">
              <a:latin typeface="ＭＳ ゴシック" pitchFamily="49" charset="-128"/>
              <a:ea typeface="ＭＳ ゴシック" pitchFamily="49" charset="-128"/>
            </a:rPr>
            <a:t>　また、一般会計においても、事業等の必要性・緊急性及び財源の見直しなど総合的な検討を行いながら、計画的に施策を実行し歳出の増加は極力避けるよう努める。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公共事業等の見直し等により、地方債の発行を抑制していたが、近年の公営住宅建設事業等により元利償還金・算入公債費等は増加している。</a:t>
          </a:r>
        </a:p>
        <a:p>
          <a:r>
            <a:rPr kumimoji="1" lang="ja-JP" altLang="en-US" sz="1400">
              <a:latin typeface="ＭＳ ゴシック" pitchFamily="49" charset="-128"/>
              <a:ea typeface="ＭＳ ゴシック" pitchFamily="49" charset="-128"/>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満期一括償還地方債の償還の財源として、減債基金の積み立てを行っていない。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地方債の発行を抑制し、元利償還金もＨ１７年度をピークに減少傾向にあるが、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年度より引き続き公共施設整備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公共インフラ含む</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等事業により地方債の発行を行ったため、増加が続いていたが、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年度では減少している。将来負担額に対して充当可能額等が上回っている状態に変わりはない。</a:t>
          </a:r>
        </a:p>
        <a:p>
          <a:r>
            <a:rPr kumimoji="1" lang="ja-JP" altLang="en-US" sz="1400">
              <a:latin typeface="ＭＳ ゴシック" pitchFamily="49" charset="-128"/>
              <a:ea typeface="ＭＳ ゴシック" pitchFamily="49" charset="-128"/>
            </a:rPr>
            <a:t>　ただし、地方債の発行を必要とする事業等は必要性・緊急性及び財源の見直しなど総合的な検討を行うとともに、有利な起債を優先的に利用するなど、負担軽減に努め、状況に応じて充当可基金の新規積立等を行うなど将来負担に備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北海道赤井川村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交付税等の減額により財源が著しく不足したため財政調整基金を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百万円取り崩した一方で、さくら・もみじ基金等を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公共施設整備基金：公共施設の整備に必要な財源を確保し、及び財政の健全な運営に資するため。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敬老福祉基金：村の財政の健全な運営を図り、敬老福祉諸施策が円滑に運用されることを期するため。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農産物価格安定基金：農産物価格の適正な水準を確保していくため農産物価格安定対策事業を実施し、農業の健全な発展と農家所得の安定に資するため。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さくら・もみじ基金：さくらやもみじの植樹等を通じ、地域の特性を生かした良好な景観の形成及び村民の環境意識の向上に資するため。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ふるさと創生基金：自然を活かし魅力と活力に溢れる住みよい地域づくりに必要な事業を実施するため。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公共施設整備基金：有形固定資産減価償却率が約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であり、公共施設の整備事業に必要な財源を充てたため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農産物価格安定基金：農産物価格安定対策事業を見据えた財源を確保するために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さくら・もみじ基金：基金条例に則り普通財産の売却額を基金に積み立てたため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公共施設整備基金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であるため、公共施設の整備に必要な財源を確保を他の特目基金より優先して積立てる予定である。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交付税等の減額に伴う財源不足を補填したことによる減少。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以内になるよう努める。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年度より地方債残高が増加傾向であり、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年度に地方債償還のピークを迎えるため、それに備えて毎年計画的に積立てを行う予定であり、新たな起債借入を行うことがなければ、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1,103
280.09
2,317,101
2,280,480
21,896
1,307,384
2,402,451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％高い水準であるが、平成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年度までに公営住宅、橋梁並びに教育施設を除く個別施設計画を策定する見通しであり、当該計画に基づいた施設の維持管理を適切に進めている。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公共施設等総合管理計画によると</a:t>
          </a:r>
          <a:r>
            <a:rPr kumimoji="1" lang="en-US" altLang="ja-JP" sz="1100">
              <a:latin typeface="ＭＳ Ｐゴシック" panose="020B0600070205080204" pitchFamily="50" charset="-128"/>
              <a:ea typeface="ＭＳ Ｐゴシック" panose="020B0600070205080204" pitchFamily="50" charset="-128"/>
            </a:rPr>
            <a:t>2029</a:t>
          </a:r>
          <a:r>
            <a:rPr kumimoji="1" lang="ja-JP" altLang="en-US" sz="1100">
              <a:latin typeface="ＭＳ Ｐゴシック" panose="020B0600070205080204" pitchFamily="50" charset="-128"/>
              <a:ea typeface="ＭＳ Ｐゴシック" panose="020B0600070205080204" pitchFamily="50" charset="-128"/>
            </a:rPr>
            <a:t>年度に公共施設の大規模改修費用のピークがあると想定しているため、大規模改修を行う施設の優先順位決定等により費用負担を平準化することが必要になる。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89" name="楕円 88"/>
        <xdr:cNvSpPr/>
      </xdr:nvSpPr>
      <xdr:spPr>
        <a:xfrm>
          <a:off x="47117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90" name="有形固定資産減価償却率該当値テキスト"/>
        <xdr:cNvSpPr txBox="1"/>
      </xdr:nvSpPr>
      <xdr:spPr>
        <a:xfrm>
          <a:off x="48133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91" name="楕円 90"/>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131626</xdr:rowOff>
    </xdr:to>
    <xdr:cxnSp macro="">
      <xdr:nvCxnSpPr>
        <xdr:cNvPr id="92" name="直線コネクタ 91"/>
        <xdr:cNvCxnSpPr/>
      </xdr:nvCxnSpPr>
      <xdr:spPr>
        <a:xfrm flipV="1">
          <a:off x="4051300" y="5819684"/>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3" name="楕円 92"/>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131626</xdr:rowOff>
    </xdr:to>
    <xdr:cxnSp macro="">
      <xdr:nvCxnSpPr>
        <xdr:cNvPr id="94" name="直線コネクタ 93"/>
        <xdr:cNvCxnSpPr/>
      </xdr:nvCxnSpPr>
      <xdr:spPr>
        <a:xfrm>
          <a:off x="3289300" y="583819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8" name="n_1main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9"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年度にかけて計画的な公営住宅建替並びに過疎計画に基づく起債に伴い公債残高の増</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地方債残高 前年比 </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により、将来負担額が増加傾向である一方で、平成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年度においては、災害対応や公共施設の改修等により、充当可能基金額が減額した結果、債務償還比率が増加した。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3"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94862</xdr:rowOff>
    </xdr:from>
    <xdr:to>
      <xdr:col>76</xdr:col>
      <xdr:colOff>73025</xdr:colOff>
      <xdr:row>31</xdr:row>
      <xdr:rowOff>25012</xdr:rowOff>
    </xdr:to>
    <xdr:sp macro="" textlink="">
      <xdr:nvSpPr>
        <xdr:cNvPr id="141" name="楕円 140"/>
        <xdr:cNvSpPr/>
      </xdr:nvSpPr>
      <xdr:spPr>
        <a:xfrm>
          <a:off x="14744700" y="60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117739</xdr:rowOff>
    </xdr:from>
    <xdr:ext cx="469744" cy="259045"/>
    <xdr:sp macro="" textlink="">
      <xdr:nvSpPr>
        <xdr:cNvPr id="142" name="債務償還比率該当値テキスト"/>
        <xdr:cNvSpPr txBox="1"/>
      </xdr:nvSpPr>
      <xdr:spPr>
        <a:xfrm>
          <a:off x="14846300" y="58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164980</xdr:rowOff>
    </xdr:from>
    <xdr:to>
      <xdr:col>72</xdr:col>
      <xdr:colOff>123825</xdr:colOff>
      <xdr:row>32</xdr:row>
      <xdr:rowOff>95130</xdr:rowOff>
    </xdr:to>
    <xdr:sp macro="" textlink="">
      <xdr:nvSpPr>
        <xdr:cNvPr id="143" name="楕円 142"/>
        <xdr:cNvSpPr/>
      </xdr:nvSpPr>
      <xdr:spPr>
        <a:xfrm>
          <a:off x="14033500" y="62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145662</xdr:rowOff>
    </xdr:from>
    <xdr:to>
      <xdr:col>76</xdr:col>
      <xdr:colOff>22225</xdr:colOff>
      <xdr:row>32</xdr:row>
      <xdr:rowOff>44330</xdr:rowOff>
    </xdr:to>
    <xdr:cxnSp macro="">
      <xdr:nvCxnSpPr>
        <xdr:cNvPr id="144" name="直線コネクタ 143"/>
        <xdr:cNvCxnSpPr/>
      </xdr:nvCxnSpPr>
      <xdr:spPr>
        <a:xfrm flipV="1">
          <a:off x="14084300" y="6060687"/>
          <a:ext cx="711200" cy="2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5"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111657</xdr:rowOff>
    </xdr:from>
    <xdr:ext cx="469744" cy="259045"/>
    <xdr:sp macro="" textlink="">
      <xdr:nvSpPr>
        <xdr:cNvPr id="146" name="n_1mainValue債務償還比率"/>
        <xdr:cNvSpPr txBox="1"/>
      </xdr:nvSpPr>
      <xdr:spPr>
        <a:xfrm>
          <a:off x="13836727" y="602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1,103
280.09
2,317,101
2,280,480
21,896
1,307,384
2,402,451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142966</xdr:rowOff>
    </xdr:from>
    <xdr:to>
      <xdr:col>15</xdr:col>
      <xdr:colOff>101600</xdr:colOff>
      <xdr:row>36</xdr:row>
      <xdr:rowOff>73116</xdr:rowOff>
    </xdr:to>
    <xdr:sp macro="" textlink="">
      <xdr:nvSpPr>
        <xdr:cNvPr id="72" name="楕円 71"/>
        <xdr:cNvSpPr/>
      </xdr:nvSpPr>
      <xdr:spPr>
        <a:xfrm>
          <a:off x="2857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56985</xdr:rowOff>
    </xdr:from>
    <xdr:ext cx="405111" cy="259045"/>
    <xdr:sp macro="" textlink="">
      <xdr:nvSpPr>
        <xdr:cNvPr id="73"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4"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5"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89643</xdr:rowOff>
    </xdr:from>
    <xdr:ext cx="405111" cy="259045"/>
    <xdr:sp macro="" textlink="">
      <xdr:nvSpPr>
        <xdr:cNvPr id="76" name="n_2mainValue【道路】&#10;有形固定資産減価償却率"/>
        <xdr:cNvSpPr txBox="1"/>
      </xdr:nvSpPr>
      <xdr:spPr>
        <a:xfrm>
          <a:off x="2705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0" name="直線コネクタ 99"/>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1"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2" name="直線コネクタ 101"/>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3"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4" name="直線コネクタ 103"/>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5"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6" name="フローチャート: 判断 105"/>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07" name="フローチャート: 判断 106"/>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08" name="フローチャート: 判断 107"/>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09" name="フローチャート: 判断 108"/>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116869</xdr:rowOff>
    </xdr:from>
    <xdr:to>
      <xdr:col>46</xdr:col>
      <xdr:colOff>38100</xdr:colOff>
      <xdr:row>41</xdr:row>
      <xdr:rowOff>47019</xdr:rowOff>
    </xdr:to>
    <xdr:sp macro="" textlink="">
      <xdr:nvSpPr>
        <xdr:cNvPr id="115" name="楕円 114"/>
        <xdr:cNvSpPr/>
      </xdr:nvSpPr>
      <xdr:spPr>
        <a:xfrm>
          <a:off x="8699500" y="69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109641</xdr:rowOff>
    </xdr:from>
    <xdr:ext cx="534377" cy="259045"/>
    <xdr:sp macro="" textlink="">
      <xdr:nvSpPr>
        <xdr:cNvPr id="116"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17"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18"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63546</xdr:rowOff>
    </xdr:from>
    <xdr:ext cx="599010" cy="259045"/>
    <xdr:sp macro="" textlink="">
      <xdr:nvSpPr>
        <xdr:cNvPr id="119" name="n_2mainValue【道路】&#10;一人当たり延長"/>
        <xdr:cNvSpPr txBox="1"/>
      </xdr:nvSpPr>
      <xdr:spPr>
        <a:xfrm>
          <a:off x="8450794" y="675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45" name="直線コネクタ 144"/>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48"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49" name="直線コネクタ 148"/>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2" name="フローチャート: 判断 151"/>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3" name="フローチャート: 判断 15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54" name="フローチャート: 判断 153"/>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148409</xdr:rowOff>
    </xdr:from>
    <xdr:to>
      <xdr:col>15</xdr:col>
      <xdr:colOff>101600</xdr:colOff>
      <xdr:row>58</xdr:row>
      <xdr:rowOff>78559</xdr:rowOff>
    </xdr:to>
    <xdr:sp macro="" textlink="">
      <xdr:nvSpPr>
        <xdr:cNvPr id="160" name="楕円 159"/>
        <xdr:cNvSpPr/>
      </xdr:nvSpPr>
      <xdr:spPr>
        <a:xfrm>
          <a:off x="2857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96718</xdr:rowOff>
    </xdr:from>
    <xdr:ext cx="405111" cy="259045"/>
    <xdr:sp macro="" textlink="">
      <xdr:nvSpPr>
        <xdr:cNvPr id="161"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62"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63"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95086</xdr:rowOff>
    </xdr:from>
    <xdr:ext cx="405111" cy="259045"/>
    <xdr:sp macro="" textlink="">
      <xdr:nvSpPr>
        <xdr:cNvPr id="164" name="n_2mainValue【橋りょう・トンネル】&#10;有形固定資産減価償却率"/>
        <xdr:cNvSpPr txBox="1"/>
      </xdr:nvSpPr>
      <xdr:spPr>
        <a:xfrm>
          <a:off x="2705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8" name="テキスト ボックス 17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86" name="直線コネクタ 185"/>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87"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88" name="直線コネクタ 187"/>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89"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0" name="直線コネクタ 189"/>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191"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192" name="フローチャート: 判断 191"/>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193" name="フローチャート: 判断 192"/>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194" name="フローチャート: 判断 193"/>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195" name="フローチャート: 判断 194"/>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93797</xdr:rowOff>
    </xdr:from>
    <xdr:to>
      <xdr:col>46</xdr:col>
      <xdr:colOff>38100</xdr:colOff>
      <xdr:row>61</xdr:row>
      <xdr:rowOff>23947</xdr:rowOff>
    </xdr:to>
    <xdr:sp macro="" textlink="">
      <xdr:nvSpPr>
        <xdr:cNvPr id="201" name="楕円 200"/>
        <xdr:cNvSpPr/>
      </xdr:nvSpPr>
      <xdr:spPr>
        <a:xfrm>
          <a:off x="8699500" y="103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6111</xdr:rowOff>
    </xdr:from>
    <xdr:ext cx="690189" cy="259045"/>
    <xdr:sp macro="" textlink="">
      <xdr:nvSpPr>
        <xdr:cNvPr id="202"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03"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04"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40474</xdr:rowOff>
    </xdr:from>
    <xdr:ext cx="690189" cy="259045"/>
    <xdr:sp macro="" textlink="">
      <xdr:nvSpPr>
        <xdr:cNvPr id="205" name="n_2mainValue【橋りょう・トンネル】&#10;一人当たり有形固定資産（償却資産）額"/>
        <xdr:cNvSpPr txBox="1"/>
      </xdr:nvSpPr>
      <xdr:spPr>
        <a:xfrm>
          <a:off x="8405205" y="10156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30" name="直線コネクタ 229"/>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31"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32" name="直線コネクタ 23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4" name="直線コネクタ 23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35"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36" name="フローチャート: 判断 235"/>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37" name="フローチャート: 判断 236"/>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38" name="フローチャート: 判断 237"/>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39" name="フローチャート: 判断 238"/>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15875</xdr:rowOff>
    </xdr:from>
    <xdr:to>
      <xdr:col>15</xdr:col>
      <xdr:colOff>101600</xdr:colOff>
      <xdr:row>84</xdr:row>
      <xdr:rowOff>117475</xdr:rowOff>
    </xdr:to>
    <xdr:sp macro="" textlink="">
      <xdr:nvSpPr>
        <xdr:cNvPr id="245" name="楕円 244"/>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137813</xdr:rowOff>
    </xdr:from>
    <xdr:ext cx="405111" cy="259045"/>
    <xdr:sp macro="" textlink="">
      <xdr:nvSpPr>
        <xdr:cNvPr id="246"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47"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48"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249" name="n_2mainValue【公営住宅】&#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63" name="テキスト ボックス 26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65" name="テキスト ボックス 26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67" name="テキスト ボックス 26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9" name="テキスト ボックス 26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1" name="テキスト ボックス 27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73" name="直線コネクタ 27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7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75" name="直線コネクタ 27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7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77" name="直線コネクタ 27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7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79" name="フローチャート: 判断 27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80" name="フローチャート: 判断 27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81" name="フローチャート: 判断 28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82" name="フローチャート: 判断 28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129490</xdr:rowOff>
    </xdr:from>
    <xdr:to>
      <xdr:col>46</xdr:col>
      <xdr:colOff>38100</xdr:colOff>
      <xdr:row>85</xdr:row>
      <xdr:rowOff>59640</xdr:rowOff>
    </xdr:to>
    <xdr:sp macro="" textlink="">
      <xdr:nvSpPr>
        <xdr:cNvPr id="288" name="楕円 287"/>
        <xdr:cNvSpPr/>
      </xdr:nvSpPr>
      <xdr:spPr>
        <a:xfrm>
          <a:off x="86995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8081</xdr:rowOff>
    </xdr:from>
    <xdr:ext cx="469744" cy="259045"/>
    <xdr:sp macro="" textlink="">
      <xdr:nvSpPr>
        <xdr:cNvPr id="289"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290"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91"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76167</xdr:rowOff>
    </xdr:from>
    <xdr:ext cx="469744" cy="259045"/>
    <xdr:sp macro="" textlink="">
      <xdr:nvSpPr>
        <xdr:cNvPr id="292" name="n_2mainValue【公営住宅】&#10;一人当たり面積"/>
        <xdr:cNvSpPr txBox="1"/>
      </xdr:nvSpPr>
      <xdr:spPr>
        <a:xfrm>
          <a:off x="8515427" y="143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9" name="直線コネクタ 31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0" name="テキスト ボックス 31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1" name="直線コネクタ 32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2" name="テキスト ボックス 32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3" name="直線コネクタ 32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4" name="テキスト ボックス 32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5" name="直線コネクタ 32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6" name="テキスト ボックス 32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7" name="直線コネクタ 32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8" name="テキスト ボックス 32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9" name="直線コネクタ 32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0" name="テキスト ボックス 32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34" name="直線コネクタ 333"/>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35"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36" name="直線コネクタ 335"/>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8" name="直線コネクタ 33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39"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40" name="フローチャート: 判断 339"/>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41" name="フローチャート: 判断 340"/>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42" name="フローチャート: 判断 341"/>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43" name="フローチャート: 判断 34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80917</xdr:rowOff>
    </xdr:from>
    <xdr:to>
      <xdr:col>76</xdr:col>
      <xdr:colOff>165100</xdr:colOff>
      <xdr:row>39</xdr:row>
      <xdr:rowOff>11067</xdr:rowOff>
    </xdr:to>
    <xdr:sp macro="" textlink="">
      <xdr:nvSpPr>
        <xdr:cNvPr id="349" name="楕円 348"/>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125566</xdr:rowOff>
    </xdr:from>
    <xdr:ext cx="405111" cy="259045"/>
    <xdr:sp macro="" textlink="">
      <xdr:nvSpPr>
        <xdr:cNvPr id="350"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51"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52"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353" name="n_2mainValue【認定こども園・幼稚園・保育所】&#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379" name="直線コネクタ 378"/>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380"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381" name="直線コネクタ 380"/>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382"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383" name="直線コネクタ 382"/>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384"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385" name="フローチャート: 判断 384"/>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386" name="フローチャート: 判断 385"/>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387" name="フローチャート: 判断 386"/>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388" name="フローチャート: 判断 387"/>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41728</xdr:rowOff>
    </xdr:from>
    <xdr:to>
      <xdr:col>107</xdr:col>
      <xdr:colOff>101600</xdr:colOff>
      <xdr:row>40</xdr:row>
      <xdr:rowOff>143328</xdr:rowOff>
    </xdr:to>
    <xdr:sp macro="" textlink="">
      <xdr:nvSpPr>
        <xdr:cNvPr id="394" name="楕円 393"/>
        <xdr:cNvSpPr/>
      </xdr:nvSpPr>
      <xdr:spPr>
        <a:xfrm>
          <a:off x="20383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53176</xdr:rowOff>
    </xdr:from>
    <xdr:ext cx="469744" cy="259045"/>
    <xdr:sp macro="" textlink="">
      <xdr:nvSpPr>
        <xdr:cNvPr id="39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39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397"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134455</xdr:rowOff>
    </xdr:from>
    <xdr:ext cx="469744" cy="259045"/>
    <xdr:sp macro="" textlink="">
      <xdr:nvSpPr>
        <xdr:cNvPr id="398" name="n_2mainValue【認定こども園・幼稚園・保育所】&#10;一人当たり面積"/>
        <xdr:cNvSpPr txBox="1"/>
      </xdr:nvSpPr>
      <xdr:spPr>
        <a:xfrm>
          <a:off x="20199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24" name="直線コネクタ 423"/>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25"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26" name="直線コネクタ 425"/>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7"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8" name="直線コネクタ 42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29"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30" name="フローチャート: 判断 429"/>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31" name="フローチャート: 判断 430"/>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32" name="フローチャート: 判断 43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33" name="フローチャート: 判断 432"/>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107587</xdr:rowOff>
    </xdr:from>
    <xdr:to>
      <xdr:col>76</xdr:col>
      <xdr:colOff>165100</xdr:colOff>
      <xdr:row>60</xdr:row>
      <xdr:rowOff>37737</xdr:rowOff>
    </xdr:to>
    <xdr:sp macro="" textlink="">
      <xdr:nvSpPr>
        <xdr:cNvPr id="439" name="楕円 438"/>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109781</xdr:rowOff>
    </xdr:from>
    <xdr:ext cx="405111" cy="259045"/>
    <xdr:sp macro="" textlink="">
      <xdr:nvSpPr>
        <xdr:cNvPr id="440"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41"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42"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443"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57" name="テキスト ボックス 456"/>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59" name="テキスト ボックス 458"/>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1" name="テキスト ボックス 460"/>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3" name="テキスト ボックス 46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5" name="テキスト ボックス 4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69" name="直線コネクタ 468"/>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70"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71" name="直線コネクタ 470"/>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72"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73" name="直線コネクタ 472"/>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74"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75" name="フローチャート: 判断 474"/>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76" name="フローチャート: 判断 475"/>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77" name="フローチャート: 判断 476"/>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78" name="フローチャート: 判断 477"/>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25193</xdr:rowOff>
    </xdr:from>
    <xdr:to>
      <xdr:col>107</xdr:col>
      <xdr:colOff>101600</xdr:colOff>
      <xdr:row>63</xdr:row>
      <xdr:rowOff>126793</xdr:rowOff>
    </xdr:to>
    <xdr:sp macro="" textlink="">
      <xdr:nvSpPr>
        <xdr:cNvPr id="484" name="楕円 483"/>
        <xdr:cNvSpPr/>
      </xdr:nvSpPr>
      <xdr:spPr>
        <a:xfrm>
          <a:off x="20383500" y="108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54428</xdr:rowOff>
    </xdr:from>
    <xdr:ext cx="469744" cy="259045"/>
    <xdr:sp macro="" textlink="">
      <xdr:nvSpPr>
        <xdr:cNvPr id="485"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486"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87"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143320</xdr:rowOff>
    </xdr:from>
    <xdr:ext cx="469744" cy="259045"/>
    <xdr:sp macro="" textlink="">
      <xdr:nvSpPr>
        <xdr:cNvPr id="488" name="n_2mainValue【学校施設】&#10;一人当たり面積"/>
        <xdr:cNvSpPr txBox="1"/>
      </xdr:nvSpPr>
      <xdr:spPr>
        <a:xfrm>
          <a:off x="20199427" y="106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1" name="正方形/長方形 5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2" name="正方形/長方形 5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3" name="テキスト ボックス 5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年度公共施設等総合管理計画に基づく分析を行うと、平成</a:t>
          </a:r>
          <a:r>
            <a:rPr kumimoji="1" lang="en-US" altLang="ja-JP" sz="1300">
              <a:latin typeface="ＭＳ Ｐゴシック" panose="020B0600070205080204" pitchFamily="50" charset="-128"/>
              <a:ea typeface="ＭＳ Ｐゴシック" panose="020B0600070205080204" pitchFamily="50" charset="-128"/>
            </a:rPr>
            <a:t>26年度より計画的に公営住宅の建替を行った結果、有形固定資産減価償却率は類似団体よりもH28時点で15.7％で低く、公営住宅長寿命化計画に基づき適切な管理を</a:t>
          </a:r>
          <a:r>
            <a:rPr kumimoji="1" lang="ja-JP" altLang="en-US" sz="1300">
              <a:latin typeface="ＭＳ Ｐゴシック" panose="020B0600070205080204" pitchFamily="50" charset="-128"/>
              <a:ea typeface="ＭＳ Ｐゴシック" panose="020B0600070205080204" pitchFamily="50" charset="-128"/>
            </a:rPr>
            <a:t>継続できている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一方で、道路並びに橋りょうについては類似団体平均を下回っており、特に橋りょうについては、平成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年度橋梁長寿命化修繕計画を策定しているが、当計画の試算によれば、</a:t>
          </a:r>
          <a:r>
            <a:rPr kumimoji="1" lang="en-US" altLang="ja-JP" sz="1300">
              <a:latin typeface="ＭＳ Ｐゴシック" panose="020B0600070205080204" pitchFamily="50" charset="-128"/>
              <a:ea typeface="ＭＳ Ｐゴシック" panose="020B0600070205080204" pitchFamily="50" charset="-128"/>
            </a:rPr>
            <a:t>2033</a:t>
          </a:r>
          <a:r>
            <a:rPr kumimoji="1" lang="ja-JP" altLang="en-US" sz="1300">
              <a:latin typeface="ＭＳ Ｐゴシック" panose="020B0600070205080204" pitchFamily="50" charset="-128"/>
              <a:ea typeface="ＭＳ Ｐゴシック" panose="020B0600070205080204" pitchFamily="50" charset="-128"/>
            </a:rPr>
            <a:t>年には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年以上経過する橋梁は全体の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に及ぶため、有形固定資産減価償却率が高い水準となっている。維持管理にかかる経費の増加に留意しつつ、引き続き、公共施設等総合管理計画並びに個別施設計画による費用の平準化及び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1,103
280.09
2,317,101
2,280,480
21,896
1,307,384
2,402,451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130175</xdr:rowOff>
    </xdr:from>
    <xdr:to>
      <xdr:col>15</xdr:col>
      <xdr:colOff>101600</xdr:colOff>
      <xdr:row>58</xdr:row>
      <xdr:rowOff>60325</xdr:rowOff>
    </xdr:to>
    <xdr:sp macro="" textlink="">
      <xdr:nvSpPr>
        <xdr:cNvPr id="90" name="楕円 89"/>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76852</xdr:rowOff>
    </xdr:from>
    <xdr:ext cx="405111" cy="259045"/>
    <xdr:sp macro="" textlink="">
      <xdr:nvSpPr>
        <xdr:cNvPr id="91" name="n_2mainValue【体育館・プール】&#10;有形固定資産減価償却率"/>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3" name="テキスト ボックス 112"/>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17" name="直線コネクタ 116"/>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18"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19" name="直線コネクタ 118"/>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0"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1" name="直線コネクタ 120"/>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2"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3" name="フローチャート: 判断 122"/>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4" name="フローチャート: 判断 123"/>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5"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6" name="フローチャート: 判断 125"/>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27"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28" name="フローチャート: 判断 127"/>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29"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49294</xdr:rowOff>
    </xdr:from>
    <xdr:to>
      <xdr:col>46</xdr:col>
      <xdr:colOff>38100</xdr:colOff>
      <xdr:row>62</xdr:row>
      <xdr:rowOff>150894</xdr:rowOff>
    </xdr:to>
    <xdr:sp macro="" textlink="">
      <xdr:nvSpPr>
        <xdr:cNvPr id="135" name="楕円 134"/>
        <xdr:cNvSpPr/>
      </xdr:nvSpPr>
      <xdr:spPr>
        <a:xfrm>
          <a:off x="8699500" y="10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167421</xdr:rowOff>
    </xdr:from>
    <xdr:ext cx="469744" cy="259045"/>
    <xdr:sp macro="" textlink="">
      <xdr:nvSpPr>
        <xdr:cNvPr id="136" name="n_2mainValue【体育館・プール】&#10;一人当たり面積"/>
        <xdr:cNvSpPr txBox="1"/>
      </xdr:nvSpPr>
      <xdr:spPr>
        <a:xfrm>
          <a:off x="8515427" y="1045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79" name="直線コネクタ 1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0" name="テキスト ボックス 17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1" name="直線コネクタ 1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2" name="テキスト ボックス 1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3" name="直線コネクタ 1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4" name="テキスト ボックス 1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5" name="直線コネクタ 1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6" name="テキスト ボックス 1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7" name="直線コネクタ 1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8" name="テキスト ボックス 18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9" name="直線コネクタ 1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0" name="テキスト ボックス 1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192" name="直線コネクタ 191"/>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193"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94" name="直線コネクタ 1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195"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196" name="直線コネクタ 195"/>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197"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198" name="フローチャート: 判断 197"/>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199" name="フローチャート: 判断 19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00"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01" name="フローチャート: 判断 200"/>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02"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03" name="フローチャート: 判断 202"/>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04"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5" name="テキスト ボックス 2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6" name="テキスト ボックス 2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7" name="テキスト ボックス 2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8" name="テキスト ボックス 2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9" name="テキスト ボックス 2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90170</xdr:rowOff>
    </xdr:from>
    <xdr:to>
      <xdr:col>76</xdr:col>
      <xdr:colOff>165100</xdr:colOff>
      <xdr:row>38</xdr:row>
      <xdr:rowOff>20320</xdr:rowOff>
    </xdr:to>
    <xdr:sp macro="" textlink="">
      <xdr:nvSpPr>
        <xdr:cNvPr id="210" name="楕円 209"/>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36847</xdr:rowOff>
    </xdr:from>
    <xdr:ext cx="405111" cy="259045"/>
    <xdr:sp macro="" textlink="">
      <xdr:nvSpPr>
        <xdr:cNvPr id="211" name="n_2mainValue【一般廃棄物処理施設】&#10;有形固定資産減価償却率"/>
        <xdr:cNvSpPr txBox="1"/>
      </xdr:nvSpPr>
      <xdr:spPr>
        <a:xfrm>
          <a:off x="14389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2" name="正方形/長方形 2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3" name="正方形/長方形 2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4" name="正方形/長方形 2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5" name="正方形/長方形 2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6" name="正方形/長方形 2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7" name="正方形/長方形 2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8" name="正方形/長方形 2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9" name="正方形/長方形 2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0" name="テキスト ボックス 2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1" name="直線コネクタ 2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2" name="直線コネクタ 2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3" name="テキスト ボックス 22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4" name="直線コネクタ 2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5" name="テキスト ボックス 22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6" name="直線コネクタ 2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7" name="テキスト ボックス 22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8" name="直線コネクタ 2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9" name="テキスト ボックス 22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0" name="直線コネクタ 2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31" name="テキスト ボックス 23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2" name="直線コネクタ 2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3" name="テキスト ボックス 23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35" name="直線コネクタ 234"/>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36"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37" name="直線コネクタ 236"/>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38"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39" name="直線コネクタ 238"/>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40"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41" name="フローチャート: 判断 240"/>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42" name="フローチャート: 判断 241"/>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43"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44" name="フローチャート: 判断 243"/>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45"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46" name="フローチャート: 判断 245"/>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47"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8" name="テキスト ボックス 2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9" name="テキスト ボックス 2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0" name="テキスト ボックス 2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1" name="テキスト ボックス 2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2" name="テキスト ボックス 2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98767</xdr:rowOff>
    </xdr:from>
    <xdr:to>
      <xdr:col>107</xdr:col>
      <xdr:colOff>101600</xdr:colOff>
      <xdr:row>42</xdr:row>
      <xdr:rowOff>28917</xdr:rowOff>
    </xdr:to>
    <xdr:sp macro="" textlink="">
      <xdr:nvSpPr>
        <xdr:cNvPr id="253" name="楕円 252"/>
        <xdr:cNvSpPr/>
      </xdr:nvSpPr>
      <xdr:spPr>
        <a:xfrm>
          <a:off x="20383500" y="71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20044</xdr:rowOff>
    </xdr:from>
    <xdr:ext cx="534377" cy="259045"/>
    <xdr:sp macro="" textlink="">
      <xdr:nvSpPr>
        <xdr:cNvPr id="254" name="n_2mainValue【一般廃棄物処理施設】&#10;一人当たり有形固定資産（償却資産）額"/>
        <xdr:cNvSpPr txBox="1"/>
      </xdr:nvSpPr>
      <xdr:spPr>
        <a:xfrm>
          <a:off x="20167111" y="722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5" name="正方形/長方形 2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6" name="正方形/長方形 2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7" name="正方形/長方形 2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8" name="正方形/長方形 2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9" name="正方形/長方形 2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0" name="正方形/長方形 2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1" name="正方形/長方形 2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2" name="正方形/長方形 26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3" name="正方形/長方形 2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4" name="正方形/長方形 2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5" name="正方形/長方形 2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6" name="正方形/長方形 2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7" name="正方形/長方形 2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8" name="正方形/長方形 2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9" name="正方形/長方形 2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0" name="正方形/長方形 26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1" name="正方形/長方形 2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2" name="正方形/長方形 2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3" name="正方形/長方形 2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4" name="正方形/長方形 2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5" name="正方形/長方形 2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6" name="正方形/長方形 2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7" name="正方形/長方形 2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8" name="正方形/長方形 2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9" name="正方形/長方形 2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0" name="正方形/長方形 2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1" name="正方形/長方形 2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2" name="正方形/長方形 2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3" name="正方形/長方形 2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4" name="正方形/長方形 2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5" name="正方形/長方形 2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6" name="正方形/長方形 2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7" name="正方形/長方形 2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8" name="正方形/長方形 2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9" name="正方形/長方形 2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0" name="正方形/長方形 2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1" name="正方形/長方形 2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2" name="正方形/長方形 2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3" name="正方形/長方形 2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4" name="正方形/長方形 2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5" name="テキスト ボックス 2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6" name="直線コネクタ 2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297" name="直線コネクタ 2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298" name="テキスト ボックス 29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99" name="直線コネクタ 2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00" name="テキスト ボックス 2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01" name="直線コネクタ 3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02" name="テキスト ボックス 3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03" name="直線コネクタ 3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04" name="テキスト ボックス 3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05" name="直線コネクタ 3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06" name="テキスト ボックス 3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7" name="直線コネクタ 3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8" name="テキスト ボックス 3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10" name="直線コネクタ 309"/>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11"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12" name="直線コネクタ 31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13"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14" name="直線コネクタ 313"/>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15"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16" name="フローチャート: 判断 31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17" name="フローチャート: 判断 316"/>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318"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19" name="フローチャート: 判断 31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20"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21" name="フローチャート: 判断 320"/>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322"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3" name="テキスト ボックス 3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4" name="テキスト ボックス 3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5" name="テキスト ボックス 3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6" name="テキスト ボックス 3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7" name="テキスト ボックス 3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143511</xdr:rowOff>
    </xdr:from>
    <xdr:to>
      <xdr:col>76</xdr:col>
      <xdr:colOff>165100</xdr:colOff>
      <xdr:row>104</xdr:row>
      <xdr:rowOff>73661</xdr:rowOff>
    </xdr:to>
    <xdr:sp macro="" textlink="">
      <xdr:nvSpPr>
        <xdr:cNvPr id="328" name="楕円 327"/>
        <xdr:cNvSpPr/>
      </xdr:nvSpPr>
      <xdr:spPr>
        <a:xfrm>
          <a:off x="1454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90188</xdr:rowOff>
    </xdr:from>
    <xdr:ext cx="405111" cy="259045"/>
    <xdr:sp macro="" textlink="">
      <xdr:nvSpPr>
        <xdr:cNvPr id="329" name="n_2mainValue【庁舎】&#10;有形固定資産減価償却率"/>
        <xdr:cNvSpPr txBox="1"/>
      </xdr:nvSpPr>
      <xdr:spPr>
        <a:xfrm>
          <a:off x="14389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0" name="正方形/長方形 3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1" name="正方形/長方形 3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2" name="正方形/長方形 3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3" name="正方形/長方形 3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4" name="正方形/長方形 3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35" name="正方形/長方形 3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36" name="正方形/長方形 3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7" name="正方形/長方形 3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8" name="テキスト ボックス 3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9" name="直線コネクタ 3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40" name="直線コネクタ 3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41" name="テキスト ボックス 3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42" name="直線コネクタ 3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43" name="テキスト ボックス 3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44" name="直線コネクタ 3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45" name="テキスト ボックス 3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46" name="直線コネクタ 3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47" name="テキスト ボックス 3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48" name="直線コネクタ 3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49" name="テキスト ボックス 3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0" name="直線コネクタ 3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1" name="テキスト ボックス 3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353" name="直線コネクタ 352"/>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354"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355" name="直線コネクタ 35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356"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357" name="直線コネクタ 356"/>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358"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359" name="フローチャート: 判断 358"/>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360" name="フローチャート: 判断 359"/>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361"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362" name="フローチャート: 判断 361"/>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363"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364" name="フローチャート: 判断 363"/>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365"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6" name="テキスト ボックス 3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7" name="テキスト ボックス 3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68" name="テキスト ボックス 3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69" name="テキスト ボックス 3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0" name="テキスト ボックス 3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128651</xdr:rowOff>
    </xdr:from>
    <xdr:to>
      <xdr:col>107</xdr:col>
      <xdr:colOff>101600</xdr:colOff>
      <xdr:row>106</xdr:row>
      <xdr:rowOff>58801</xdr:rowOff>
    </xdr:to>
    <xdr:sp macro="" textlink="">
      <xdr:nvSpPr>
        <xdr:cNvPr id="371" name="楕円 370"/>
        <xdr:cNvSpPr/>
      </xdr:nvSpPr>
      <xdr:spPr>
        <a:xfrm>
          <a:off x="20383500" y="181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75328</xdr:rowOff>
    </xdr:from>
    <xdr:ext cx="469744" cy="259045"/>
    <xdr:sp macro="" textlink="">
      <xdr:nvSpPr>
        <xdr:cNvPr id="372" name="n_2mainValue【庁舎】&#10;一人当たり面積"/>
        <xdr:cNvSpPr txBox="1"/>
      </xdr:nvSpPr>
      <xdr:spPr>
        <a:xfrm>
          <a:off x="20199427" y="1790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3" name="正方形/長方形 3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4" name="正方形/長方形 3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75" name="テキスト ボックス 3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年度公共施設等総合管理計画に基づく分析を行うと、</a:t>
          </a:r>
          <a:r>
            <a:rPr kumimoji="1" lang="ja-JP" altLang="en-US" sz="1100">
              <a:solidFill>
                <a:schemeClr val="dk1"/>
              </a:solidFill>
              <a:effectLst/>
              <a:latin typeface="+mn-lt"/>
              <a:ea typeface="+mn-ea"/>
              <a:cs typeface="+mn-cs"/>
            </a:rPr>
            <a:t>類似団体平均を上回っており、特に体育館・プール並びに庁舎において共通していることは、一人当たり面積が大きいことも有形固定資産減価償却率が高い水準であることの要因である。平成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年度公共施設等総合管理計画に基づく分析では、公共施設等にかかる将来費用の総額は平成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360</a:t>
          </a:r>
          <a:r>
            <a:rPr kumimoji="1" lang="ja-JP" altLang="en-US" sz="1100">
              <a:solidFill>
                <a:schemeClr val="dk1"/>
              </a:solidFill>
              <a:effectLst/>
              <a:latin typeface="+mn-lt"/>
              <a:ea typeface="+mn-ea"/>
              <a:cs typeface="+mn-cs"/>
            </a:rPr>
            <a:t>億円と試算、建設時から</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年にて大規模改修、</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年経過で統廃合の検討を加えた長寿命化を見据えた場合では、同期間において約</a:t>
          </a:r>
          <a:r>
            <a:rPr kumimoji="1" lang="en-US" altLang="ja-JP" sz="1100">
              <a:solidFill>
                <a:schemeClr val="dk1"/>
              </a:solidFill>
              <a:effectLst/>
              <a:latin typeface="+mn-lt"/>
              <a:ea typeface="+mn-ea"/>
              <a:cs typeface="+mn-cs"/>
            </a:rPr>
            <a:t>308</a:t>
          </a:r>
          <a:r>
            <a:rPr kumimoji="1" lang="ja-JP" altLang="en-US" sz="1100">
              <a:solidFill>
                <a:schemeClr val="dk1"/>
              </a:solidFill>
              <a:effectLst/>
              <a:latin typeface="+mn-lt"/>
              <a:ea typeface="+mn-ea"/>
              <a:cs typeface="+mn-cs"/>
            </a:rPr>
            <a:t>億円でなり、約</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億円の縮減となる試算である。長寿命化の基本方針として建設から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年以下の施設は小規模な改修工事や点検等を定期的に行うことによって、性能・機能を初期性能あるいは許容レベル以上を保存、建設後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以上の公共施設を優先的に法定耐用年数を経過した時点で診断を行い、さらに使用可能であれば必要に応じて改修工事を行い長期使用し、コストを削減することを検討している。さらに、施設統廃合の推進方針として「新しく造ること」から「賢く使うこと」を基本認識のうえ、公共施設等の点検や劣化診断を計画的・効率的に行うことにより、維持管理費・修繕費を平準化し、建物にかかるトータルコストの縮減を図っていく。また、単純な面積縮減とすることなく、行政サービスとして必要な水準や機能や村民にとっての利便性を配慮しながら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95_&#36196;&#20117;&#24029;&#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61.3</v>
          </cell>
          <cell r="CN53">
            <v>60.1</v>
          </cell>
          <cell r="CV53">
            <v>61.9</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4.0999999999999996</v>
          </cell>
          <cell r="BX75">
            <v>4.2</v>
          </cell>
          <cell r="CF75">
            <v>4.4000000000000004</v>
          </cell>
          <cell r="CN75">
            <v>5</v>
          </cell>
          <cell r="CV75">
            <v>5.8</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2317101</v>
      </c>
      <c r="BO4" s="423"/>
      <c r="BP4" s="423"/>
      <c r="BQ4" s="423"/>
      <c r="BR4" s="423"/>
      <c r="BS4" s="423"/>
      <c r="BT4" s="423"/>
      <c r="BU4" s="424"/>
      <c r="BV4" s="422">
        <v>2674584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1.7</v>
      </c>
      <c r="CU4" s="604"/>
      <c r="CV4" s="604"/>
      <c r="CW4" s="604"/>
      <c r="CX4" s="604"/>
      <c r="CY4" s="604"/>
      <c r="CZ4" s="604"/>
      <c r="DA4" s="605"/>
      <c r="DB4" s="603">
        <v>6.6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2280480</v>
      </c>
      <c r="BO5" s="428"/>
      <c r="BP5" s="428"/>
      <c r="BQ5" s="428"/>
      <c r="BR5" s="428"/>
      <c r="BS5" s="428"/>
      <c r="BT5" s="428"/>
      <c r="BU5" s="429"/>
      <c r="BV5" s="427">
        <v>2565493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100.4</v>
      </c>
      <c r="CU5" s="398"/>
      <c r="CV5" s="398"/>
      <c r="CW5" s="398"/>
      <c r="CX5" s="398"/>
      <c r="CY5" s="398"/>
      <c r="CZ5" s="398"/>
      <c r="DA5" s="399"/>
      <c r="DB5" s="397">
        <v>92.3</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36621</v>
      </c>
      <c r="BO6" s="428"/>
      <c r="BP6" s="428"/>
      <c r="BQ6" s="428"/>
      <c r="BR6" s="428"/>
      <c r="BS6" s="428"/>
      <c r="BT6" s="428"/>
      <c r="BU6" s="429"/>
      <c r="BV6" s="427">
        <v>109091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104.3</v>
      </c>
      <c r="CU6" s="578"/>
      <c r="CV6" s="578"/>
      <c r="CW6" s="578"/>
      <c r="CX6" s="578"/>
      <c r="CY6" s="578"/>
      <c r="CZ6" s="578"/>
      <c r="DA6" s="579"/>
      <c r="DB6" s="577">
        <v>96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14725</v>
      </c>
      <c r="BO7" s="428"/>
      <c r="BP7" s="428"/>
      <c r="BQ7" s="428"/>
      <c r="BR7" s="428"/>
      <c r="BS7" s="428"/>
      <c r="BT7" s="428"/>
      <c r="BU7" s="429"/>
      <c r="BV7" s="427">
        <v>19367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1307384</v>
      </c>
      <c r="CU7" s="428"/>
      <c r="CV7" s="428"/>
      <c r="CW7" s="428"/>
      <c r="CX7" s="428"/>
      <c r="CY7" s="428"/>
      <c r="CZ7" s="428"/>
      <c r="DA7" s="429"/>
      <c r="DB7" s="427">
        <v>1352658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21896</v>
      </c>
      <c r="BO8" s="428"/>
      <c r="BP8" s="428"/>
      <c r="BQ8" s="428"/>
      <c r="BR8" s="428"/>
      <c r="BS8" s="428"/>
      <c r="BT8" s="428"/>
      <c r="BU8" s="429"/>
      <c r="BV8" s="427">
        <v>89724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0.22</v>
      </c>
      <c r="CU8" s="541"/>
      <c r="CV8" s="541"/>
      <c r="CW8" s="541"/>
      <c r="CX8" s="541"/>
      <c r="CY8" s="541"/>
      <c r="CZ8" s="541"/>
      <c r="DA8" s="542"/>
      <c r="DB8" s="540">
        <v>0.21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1121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101</v>
      </c>
      <c r="AV9" s="485"/>
      <c r="AW9" s="485"/>
      <c r="AX9" s="485"/>
      <c r="AY9" s="407" t="s">
        <v>116</v>
      </c>
      <c r="AZ9" s="408"/>
      <c r="BA9" s="408"/>
      <c r="BB9" s="408"/>
      <c r="BC9" s="408"/>
      <c r="BD9" s="408"/>
      <c r="BE9" s="408"/>
      <c r="BF9" s="408"/>
      <c r="BG9" s="408"/>
      <c r="BH9" s="408"/>
      <c r="BI9" s="408"/>
      <c r="BJ9" s="408"/>
      <c r="BK9" s="408"/>
      <c r="BL9" s="408"/>
      <c r="BM9" s="409"/>
      <c r="BN9" s="427">
        <v>-67828</v>
      </c>
      <c r="BO9" s="428"/>
      <c r="BP9" s="428"/>
      <c r="BQ9" s="428"/>
      <c r="BR9" s="428"/>
      <c r="BS9" s="428"/>
      <c r="BT9" s="428"/>
      <c r="BU9" s="429"/>
      <c r="BV9" s="427">
        <v>-13642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12.1</v>
      </c>
      <c r="CU9" s="398"/>
      <c r="CV9" s="398"/>
      <c r="CW9" s="398"/>
      <c r="CX9" s="398"/>
      <c r="CY9" s="398"/>
      <c r="CZ9" s="398"/>
      <c r="DA9" s="399"/>
      <c r="DB9" s="397">
        <v>11.8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1262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21</v>
      </c>
      <c r="BO10" s="428"/>
      <c r="BP10" s="428"/>
      <c r="BQ10" s="428"/>
      <c r="BR10" s="428"/>
      <c r="BS10" s="428"/>
      <c r="BT10" s="428"/>
      <c r="BU10" s="429"/>
      <c r="BV10" s="427">
        <v>169</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1262</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93</v>
      </c>
      <c r="AV12" s="485"/>
      <c r="AW12" s="485"/>
      <c r="AX12" s="485"/>
      <c r="AY12" s="407" t="s">
        <v>136</v>
      </c>
      <c r="AZ12" s="408"/>
      <c r="BA12" s="408"/>
      <c r="BB12" s="408"/>
      <c r="BC12" s="408"/>
      <c r="BD12" s="408"/>
      <c r="BE12" s="408"/>
      <c r="BF12" s="408"/>
      <c r="BG12" s="408"/>
      <c r="BH12" s="408"/>
      <c r="BI12" s="408"/>
      <c r="BJ12" s="408"/>
      <c r="BK12" s="408"/>
      <c r="BL12" s="408"/>
      <c r="BM12" s="409"/>
      <c r="BN12" s="427">
        <v>153000</v>
      </c>
      <c r="BO12" s="428"/>
      <c r="BP12" s="428"/>
      <c r="BQ12" s="428"/>
      <c r="BR12" s="428"/>
      <c r="BS12" s="428"/>
      <c r="BT12" s="428"/>
      <c r="BU12" s="429"/>
      <c r="BV12" s="427">
        <v>176381</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1103</v>
      </c>
      <c r="S13" s="531"/>
      <c r="T13" s="531"/>
      <c r="U13" s="531"/>
      <c r="V13" s="532"/>
      <c r="W13" s="518" t="s">
        <v>139</v>
      </c>
      <c r="X13" s="440"/>
      <c r="Y13" s="440"/>
      <c r="Z13" s="440"/>
      <c r="AA13" s="440"/>
      <c r="AB13" s="441"/>
      <c r="AC13" s="403">
        <v>225</v>
      </c>
      <c r="AD13" s="404"/>
      <c r="AE13" s="404"/>
      <c r="AF13" s="404"/>
      <c r="AG13" s="405"/>
      <c r="AH13" s="403">
        <v>232</v>
      </c>
      <c r="AI13" s="404"/>
      <c r="AJ13" s="404"/>
      <c r="AK13" s="404"/>
      <c r="AL13" s="406"/>
      <c r="AM13" s="496" t="s">
        <v>140</v>
      </c>
      <c r="AN13" s="401"/>
      <c r="AO13" s="401"/>
      <c r="AP13" s="401"/>
      <c r="AQ13" s="401"/>
      <c r="AR13" s="401"/>
      <c r="AS13" s="401"/>
      <c r="AT13" s="402"/>
      <c r="AU13" s="484" t="s">
        <v>101</v>
      </c>
      <c r="AV13" s="485"/>
      <c r="AW13" s="485"/>
      <c r="AX13" s="485"/>
      <c r="AY13" s="407" t="s">
        <v>141</v>
      </c>
      <c r="AZ13" s="408"/>
      <c r="BA13" s="408"/>
      <c r="BB13" s="408"/>
      <c r="BC13" s="408"/>
      <c r="BD13" s="408"/>
      <c r="BE13" s="408"/>
      <c r="BF13" s="408"/>
      <c r="BG13" s="408"/>
      <c r="BH13" s="408"/>
      <c r="BI13" s="408"/>
      <c r="BJ13" s="408"/>
      <c r="BK13" s="408"/>
      <c r="BL13" s="408"/>
      <c r="BM13" s="409"/>
      <c r="BN13" s="427">
        <v>-220807</v>
      </c>
      <c r="BO13" s="428"/>
      <c r="BP13" s="428"/>
      <c r="BQ13" s="428"/>
      <c r="BR13" s="428"/>
      <c r="BS13" s="428"/>
      <c r="BT13" s="428"/>
      <c r="BU13" s="429"/>
      <c r="BV13" s="427">
        <v>-189854</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5.8</v>
      </c>
      <c r="CU13" s="398"/>
      <c r="CV13" s="398"/>
      <c r="CW13" s="398"/>
      <c r="CX13" s="398"/>
      <c r="CY13" s="398"/>
      <c r="CZ13" s="398"/>
      <c r="DA13" s="399"/>
      <c r="DB13" s="397">
        <v>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1262</v>
      </c>
      <c r="S14" s="531"/>
      <c r="T14" s="531"/>
      <c r="U14" s="531"/>
      <c r="V14" s="532"/>
      <c r="W14" s="533"/>
      <c r="X14" s="443"/>
      <c r="Y14" s="443"/>
      <c r="Z14" s="443"/>
      <c r="AA14" s="443"/>
      <c r="AB14" s="444"/>
      <c r="AC14" s="523">
        <v>35</v>
      </c>
      <c r="AD14" s="524"/>
      <c r="AE14" s="524"/>
      <c r="AF14" s="524"/>
      <c r="AG14" s="525"/>
      <c r="AH14" s="523">
        <v>33.200000000000003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129</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1102</v>
      </c>
      <c r="S15" s="531"/>
      <c r="T15" s="531"/>
      <c r="U15" s="531"/>
      <c r="V15" s="532"/>
      <c r="W15" s="518" t="s">
        <v>146</v>
      </c>
      <c r="X15" s="440"/>
      <c r="Y15" s="440"/>
      <c r="Z15" s="440"/>
      <c r="AA15" s="440"/>
      <c r="AB15" s="441"/>
      <c r="AC15" s="403">
        <v>71</v>
      </c>
      <c r="AD15" s="404"/>
      <c r="AE15" s="404"/>
      <c r="AF15" s="404"/>
      <c r="AG15" s="405"/>
      <c r="AH15" s="403">
        <v>95</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285523</v>
      </c>
      <c r="BO15" s="423"/>
      <c r="BP15" s="423"/>
      <c r="BQ15" s="423"/>
      <c r="BR15" s="423"/>
      <c r="BS15" s="423"/>
      <c r="BT15" s="423"/>
      <c r="BU15" s="424"/>
      <c r="BV15" s="422">
        <v>270605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11.1</v>
      </c>
      <c r="AD16" s="524"/>
      <c r="AE16" s="524"/>
      <c r="AF16" s="524"/>
      <c r="AG16" s="525"/>
      <c r="AH16" s="523">
        <v>13.6</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1181557</v>
      </c>
      <c r="BO16" s="428"/>
      <c r="BP16" s="428"/>
      <c r="BQ16" s="428"/>
      <c r="BR16" s="428"/>
      <c r="BS16" s="428"/>
      <c r="BT16" s="428"/>
      <c r="BU16" s="429"/>
      <c r="BV16" s="427">
        <v>1222486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346</v>
      </c>
      <c r="AD17" s="404"/>
      <c r="AE17" s="404"/>
      <c r="AF17" s="404"/>
      <c r="AG17" s="405"/>
      <c r="AH17" s="403">
        <v>372</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360819</v>
      </c>
      <c r="BO17" s="428"/>
      <c r="BP17" s="428"/>
      <c r="BQ17" s="428"/>
      <c r="BR17" s="428"/>
      <c r="BS17" s="428"/>
      <c r="BT17" s="428"/>
      <c r="BU17" s="429"/>
      <c r="BV17" s="427">
        <v>342305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280.08999999999997</v>
      </c>
      <c r="M18" s="492"/>
      <c r="N18" s="492"/>
      <c r="O18" s="492"/>
      <c r="P18" s="492"/>
      <c r="Q18" s="492"/>
      <c r="R18" s="493"/>
      <c r="S18" s="493"/>
      <c r="T18" s="493"/>
      <c r="U18" s="493"/>
      <c r="V18" s="494"/>
      <c r="W18" s="508"/>
      <c r="X18" s="509"/>
      <c r="Y18" s="509"/>
      <c r="Z18" s="509"/>
      <c r="AA18" s="509"/>
      <c r="AB18" s="519"/>
      <c r="AC18" s="391">
        <v>53.9</v>
      </c>
      <c r="AD18" s="392"/>
      <c r="AE18" s="392"/>
      <c r="AF18" s="392"/>
      <c r="AG18" s="495"/>
      <c r="AH18" s="391">
        <v>53.2</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1349134</v>
      </c>
      <c r="BO18" s="428"/>
      <c r="BP18" s="428"/>
      <c r="BQ18" s="428"/>
      <c r="BR18" s="428"/>
      <c r="BS18" s="428"/>
      <c r="BT18" s="428"/>
      <c r="BU18" s="429"/>
      <c r="BV18" s="427">
        <v>1286621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1775304</v>
      </c>
      <c r="BO19" s="428"/>
      <c r="BP19" s="428"/>
      <c r="BQ19" s="428"/>
      <c r="BR19" s="428"/>
      <c r="BS19" s="428"/>
      <c r="BT19" s="428"/>
      <c r="BU19" s="429"/>
      <c r="BV19" s="427">
        <v>1695196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534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2402451</v>
      </c>
      <c r="BO23" s="428"/>
      <c r="BP23" s="428"/>
      <c r="BQ23" s="428"/>
      <c r="BR23" s="428"/>
      <c r="BS23" s="428"/>
      <c r="BT23" s="428"/>
      <c r="BU23" s="429"/>
      <c r="BV23" s="427">
        <v>2500340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7000</v>
      </c>
      <c r="R24" s="404"/>
      <c r="S24" s="404"/>
      <c r="T24" s="404"/>
      <c r="U24" s="404"/>
      <c r="V24" s="405"/>
      <c r="W24" s="469"/>
      <c r="X24" s="460"/>
      <c r="Y24" s="461"/>
      <c r="Z24" s="400" t="s">
        <v>170</v>
      </c>
      <c r="AA24" s="401"/>
      <c r="AB24" s="401"/>
      <c r="AC24" s="401"/>
      <c r="AD24" s="401"/>
      <c r="AE24" s="401"/>
      <c r="AF24" s="401"/>
      <c r="AG24" s="402"/>
      <c r="AH24" s="403">
        <v>39</v>
      </c>
      <c r="AI24" s="404"/>
      <c r="AJ24" s="404"/>
      <c r="AK24" s="404"/>
      <c r="AL24" s="405"/>
      <c r="AM24" s="403">
        <v>112164</v>
      </c>
      <c r="AN24" s="404"/>
      <c r="AO24" s="404"/>
      <c r="AP24" s="404"/>
      <c r="AQ24" s="404"/>
      <c r="AR24" s="405"/>
      <c r="AS24" s="403">
        <v>2876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2167307</v>
      </c>
      <c r="BO24" s="428"/>
      <c r="BP24" s="428"/>
      <c r="BQ24" s="428"/>
      <c r="BR24" s="428"/>
      <c r="BS24" s="428"/>
      <c r="BT24" s="428"/>
      <c r="BU24" s="429"/>
      <c r="BV24" s="427">
        <v>2248502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6000</v>
      </c>
      <c r="R25" s="404"/>
      <c r="S25" s="404"/>
      <c r="T25" s="404"/>
      <c r="U25" s="404"/>
      <c r="V25" s="405"/>
      <c r="W25" s="469"/>
      <c r="X25" s="460"/>
      <c r="Y25" s="461"/>
      <c r="Z25" s="400" t="s">
        <v>173</v>
      </c>
      <c r="AA25" s="401"/>
      <c r="AB25" s="401"/>
      <c r="AC25" s="401"/>
      <c r="AD25" s="401"/>
      <c r="AE25" s="401"/>
      <c r="AF25" s="401"/>
      <c r="AG25" s="402"/>
      <c r="AH25" s="403" t="s">
        <v>130</v>
      </c>
      <c r="AI25" s="404"/>
      <c r="AJ25" s="404"/>
      <c r="AK25" s="404"/>
      <c r="AL25" s="405"/>
      <c r="AM25" s="403" t="s">
        <v>174</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105271</v>
      </c>
      <c r="BO25" s="423"/>
      <c r="BP25" s="423"/>
      <c r="BQ25" s="423"/>
      <c r="BR25" s="423"/>
      <c r="BS25" s="423"/>
      <c r="BT25" s="423"/>
      <c r="BU25" s="424"/>
      <c r="BV25" s="422">
        <v>117535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5480</v>
      </c>
      <c r="R26" s="404"/>
      <c r="S26" s="404"/>
      <c r="T26" s="404"/>
      <c r="U26" s="404"/>
      <c r="V26" s="405"/>
      <c r="W26" s="469"/>
      <c r="X26" s="460"/>
      <c r="Y26" s="461"/>
      <c r="Z26" s="400" t="s">
        <v>177</v>
      </c>
      <c r="AA26" s="482"/>
      <c r="AB26" s="482"/>
      <c r="AC26" s="482"/>
      <c r="AD26" s="482"/>
      <c r="AE26" s="482"/>
      <c r="AF26" s="482"/>
      <c r="AG26" s="483"/>
      <c r="AH26" s="403">
        <v>1</v>
      </c>
      <c r="AI26" s="404"/>
      <c r="AJ26" s="404"/>
      <c r="AK26" s="404"/>
      <c r="AL26" s="405"/>
      <c r="AM26" s="403" t="s">
        <v>178</v>
      </c>
      <c r="AN26" s="404"/>
      <c r="AO26" s="404"/>
      <c r="AP26" s="404"/>
      <c r="AQ26" s="404"/>
      <c r="AR26" s="405"/>
      <c r="AS26" s="403" t="s">
        <v>179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2900</v>
      </c>
      <c r="R27" s="404"/>
      <c r="S27" s="404"/>
      <c r="T27" s="404"/>
      <c r="U27" s="404"/>
      <c r="V27" s="405"/>
      <c r="W27" s="469"/>
      <c r="X27" s="460"/>
      <c r="Y27" s="461"/>
      <c r="Z27" s="400" t="s">
        <v>182</v>
      </c>
      <c r="AA27" s="401"/>
      <c r="AB27" s="401"/>
      <c r="AC27" s="401"/>
      <c r="AD27" s="401"/>
      <c r="AE27" s="401"/>
      <c r="AF27" s="401"/>
      <c r="AG27" s="402"/>
      <c r="AH27" s="403" t="s">
        <v>174</v>
      </c>
      <c r="AI27" s="404"/>
      <c r="AJ27" s="404"/>
      <c r="AK27" s="404"/>
      <c r="AL27" s="405"/>
      <c r="AM27" s="403" t="s">
        <v>129</v>
      </c>
      <c r="AN27" s="404"/>
      <c r="AO27" s="404"/>
      <c r="AP27" s="404"/>
      <c r="AQ27" s="404"/>
      <c r="AR27" s="405"/>
      <c r="AS27" s="403" t="s">
        <v>129</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17647</v>
      </c>
      <c r="BO27" s="431"/>
      <c r="BP27" s="431"/>
      <c r="BQ27" s="431"/>
      <c r="BR27" s="431"/>
      <c r="BS27" s="431"/>
      <c r="BT27" s="431"/>
      <c r="BU27" s="432"/>
      <c r="BV27" s="430">
        <v>17645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2190</v>
      </c>
      <c r="R28" s="404"/>
      <c r="S28" s="404"/>
      <c r="T28" s="404"/>
      <c r="U28" s="404"/>
      <c r="V28" s="405"/>
      <c r="W28" s="469"/>
      <c r="X28" s="460"/>
      <c r="Y28" s="461"/>
      <c r="Z28" s="400" t="s">
        <v>185</v>
      </c>
      <c r="AA28" s="401"/>
      <c r="AB28" s="401"/>
      <c r="AC28" s="401"/>
      <c r="AD28" s="401"/>
      <c r="AE28" s="401"/>
      <c r="AF28" s="401"/>
      <c r="AG28" s="402"/>
      <c r="AH28" s="403" t="s">
        <v>174</v>
      </c>
      <c r="AI28" s="404"/>
      <c r="AJ28" s="404"/>
      <c r="AK28" s="404"/>
      <c r="AL28" s="405"/>
      <c r="AM28" s="403" t="s">
        <v>174</v>
      </c>
      <c r="AN28" s="404"/>
      <c r="AO28" s="404"/>
      <c r="AP28" s="404"/>
      <c r="AQ28" s="404"/>
      <c r="AR28" s="405"/>
      <c r="AS28" s="403" t="s">
        <v>186</v>
      </c>
      <c r="AT28" s="404"/>
      <c r="AU28" s="404"/>
      <c r="AV28" s="404"/>
      <c r="AW28" s="404"/>
      <c r="AX28" s="406"/>
      <c r="AY28" s="410" t="s">
        <v>187</v>
      </c>
      <c r="AZ28" s="411"/>
      <c r="BA28" s="411"/>
      <c r="BB28" s="412"/>
      <c r="BC28" s="419" t="s">
        <v>47</v>
      </c>
      <c r="BD28" s="420"/>
      <c r="BE28" s="420"/>
      <c r="BF28" s="420"/>
      <c r="BG28" s="420"/>
      <c r="BH28" s="420"/>
      <c r="BI28" s="420"/>
      <c r="BJ28" s="420"/>
      <c r="BK28" s="420"/>
      <c r="BL28" s="420"/>
      <c r="BM28" s="421"/>
      <c r="BN28" s="422">
        <v>166623</v>
      </c>
      <c r="BO28" s="423"/>
      <c r="BP28" s="423"/>
      <c r="BQ28" s="423"/>
      <c r="BR28" s="423"/>
      <c r="BS28" s="423"/>
      <c r="BT28" s="423"/>
      <c r="BU28" s="424"/>
      <c r="BV28" s="422">
        <v>319602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6</v>
      </c>
      <c r="M29" s="404"/>
      <c r="N29" s="404"/>
      <c r="O29" s="404"/>
      <c r="P29" s="405"/>
      <c r="Q29" s="403">
        <v>1880</v>
      </c>
      <c r="R29" s="404"/>
      <c r="S29" s="404"/>
      <c r="T29" s="404"/>
      <c r="U29" s="404"/>
      <c r="V29" s="405"/>
      <c r="W29" s="470"/>
      <c r="X29" s="471"/>
      <c r="Y29" s="472"/>
      <c r="Z29" s="400" t="s">
        <v>189</v>
      </c>
      <c r="AA29" s="401"/>
      <c r="AB29" s="401"/>
      <c r="AC29" s="401"/>
      <c r="AD29" s="401"/>
      <c r="AE29" s="401"/>
      <c r="AF29" s="401"/>
      <c r="AG29" s="402"/>
      <c r="AH29" s="403">
        <v>39</v>
      </c>
      <c r="AI29" s="404"/>
      <c r="AJ29" s="404"/>
      <c r="AK29" s="404"/>
      <c r="AL29" s="405"/>
      <c r="AM29" s="403">
        <v>112164</v>
      </c>
      <c r="AN29" s="404"/>
      <c r="AO29" s="404"/>
      <c r="AP29" s="404"/>
      <c r="AQ29" s="404"/>
      <c r="AR29" s="405"/>
      <c r="AS29" s="403">
        <v>2876</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122987</v>
      </c>
      <c r="BO29" s="428"/>
      <c r="BP29" s="428"/>
      <c r="BQ29" s="428"/>
      <c r="BR29" s="428"/>
      <c r="BS29" s="428"/>
      <c r="BT29" s="428"/>
      <c r="BU29" s="429"/>
      <c r="BV29" s="427">
        <v>122987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96.5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990819</v>
      </c>
      <c r="BO30" s="431"/>
      <c r="BP30" s="431"/>
      <c r="BQ30" s="431"/>
      <c r="BR30" s="431"/>
      <c r="BS30" s="431"/>
      <c r="BT30" s="431"/>
      <c r="BU30" s="432"/>
      <c r="BV30" s="430">
        <v>983603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200</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205</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北後志衛生施設組合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後志広域連合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北しりべし廃棄物処理広域連合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北後志消防組合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後志教育研修ｾﾝﾀｰ</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VDa2tdZfPWRXuLiCigJnaLJLeH5Gpa0+cUWZgHLxjrGGCuczoY9W5fM3h2rGFnaTp0T+AtYf5q/WgtV17c+w==" saltValue="sP+qwkv4dx7IA4FG7YU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323339</v>
      </c>
      <c r="S5" s="689"/>
      <c r="T5" s="689"/>
      <c r="U5" s="689"/>
      <c r="V5" s="689"/>
      <c r="W5" s="689"/>
      <c r="X5" s="689"/>
      <c r="Y5" s="735"/>
      <c r="Z5" s="753">
        <v>14</v>
      </c>
      <c r="AA5" s="753"/>
      <c r="AB5" s="753"/>
      <c r="AC5" s="753"/>
      <c r="AD5" s="754">
        <v>323339</v>
      </c>
      <c r="AE5" s="754"/>
      <c r="AF5" s="754"/>
      <c r="AG5" s="754"/>
      <c r="AH5" s="754"/>
      <c r="AI5" s="754"/>
      <c r="AJ5" s="754"/>
      <c r="AK5" s="754"/>
      <c r="AL5" s="736">
        <v>25</v>
      </c>
      <c r="AM5" s="705"/>
      <c r="AN5" s="705"/>
      <c r="AO5" s="737"/>
      <c r="AP5" s="722" t="s">
        <v>230</v>
      </c>
      <c r="AQ5" s="723"/>
      <c r="AR5" s="723"/>
      <c r="AS5" s="723"/>
      <c r="AT5" s="723"/>
      <c r="AU5" s="723"/>
      <c r="AV5" s="723"/>
      <c r="AW5" s="723"/>
      <c r="AX5" s="723"/>
      <c r="AY5" s="723"/>
      <c r="AZ5" s="723"/>
      <c r="BA5" s="723"/>
      <c r="BB5" s="723"/>
      <c r="BC5" s="723"/>
      <c r="BD5" s="723"/>
      <c r="BE5" s="723"/>
      <c r="BF5" s="724"/>
      <c r="BG5" s="623">
        <v>314891</v>
      </c>
      <c r="BH5" s="626"/>
      <c r="BI5" s="626"/>
      <c r="BJ5" s="626"/>
      <c r="BK5" s="626"/>
      <c r="BL5" s="626"/>
      <c r="BM5" s="626"/>
      <c r="BN5" s="627"/>
      <c r="BO5" s="685">
        <v>97.4</v>
      </c>
      <c r="BP5" s="685"/>
      <c r="BQ5" s="685"/>
      <c r="BR5" s="685"/>
      <c r="BS5" s="686">
        <v>3552</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40192</v>
      </c>
      <c r="S6" s="626"/>
      <c r="T6" s="626"/>
      <c r="U6" s="626"/>
      <c r="V6" s="626"/>
      <c r="W6" s="626"/>
      <c r="X6" s="626"/>
      <c r="Y6" s="627"/>
      <c r="Z6" s="685">
        <v>1.7</v>
      </c>
      <c r="AA6" s="685"/>
      <c r="AB6" s="685"/>
      <c r="AC6" s="685"/>
      <c r="AD6" s="686">
        <v>40192</v>
      </c>
      <c r="AE6" s="686"/>
      <c r="AF6" s="686"/>
      <c r="AG6" s="686"/>
      <c r="AH6" s="686"/>
      <c r="AI6" s="686"/>
      <c r="AJ6" s="686"/>
      <c r="AK6" s="686"/>
      <c r="AL6" s="628">
        <v>3.1</v>
      </c>
      <c r="AM6" s="629"/>
      <c r="AN6" s="629"/>
      <c r="AO6" s="687"/>
      <c r="AP6" s="620" t="s">
        <v>235</v>
      </c>
      <c r="AQ6" s="621"/>
      <c r="AR6" s="621"/>
      <c r="AS6" s="621"/>
      <c r="AT6" s="621"/>
      <c r="AU6" s="621"/>
      <c r="AV6" s="621"/>
      <c r="AW6" s="621"/>
      <c r="AX6" s="621"/>
      <c r="AY6" s="621"/>
      <c r="AZ6" s="621"/>
      <c r="BA6" s="621"/>
      <c r="BB6" s="621"/>
      <c r="BC6" s="621"/>
      <c r="BD6" s="621"/>
      <c r="BE6" s="621"/>
      <c r="BF6" s="622"/>
      <c r="BG6" s="623">
        <v>314891</v>
      </c>
      <c r="BH6" s="626"/>
      <c r="BI6" s="626"/>
      <c r="BJ6" s="626"/>
      <c r="BK6" s="626"/>
      <c r="BL6" s="626"/>
      <c r="BM6" s="626"/>
      <c r="BN6" s="627"/>
      <c r="BO6" s="685">
        <v>97.4</v>
      </c>
      <c r="BP6" s="685"/>
      <c r="BQ6" s="685"/>
      <c r="BR6" s="685"/>
      <c r="BS6" s="686">
        <v>3552</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46553</v>
      </c>
      <c r="CS6" s="626"/>
      <c r="CT6" s="626"/>
      <c r="CU6" s="626"/>
      <c r="CV6" s="626"/>
      <c r="CW6" s="626"/>
      <c r="CX6" s="626"/>
      <c r="CY6" s="627"/>
      <c r="CZ6" s="736">
        <v>2</v>
      </c>
      <c r="DA6" s="705"/>
      <c r="DB6" s="705"/>
      <c r="DC6" s="739"/>
      <c r="DD6" s="631" t="s">
        <v>237</v>
      </c>
      <c r="DE6" s="626"/>
      <c r="DF6" s="626"/>
      <c r="DG6" s="626"/>
      <c r="DH6" s="626"/>
      <c r="DI6" s="626"/>
      <c r="DJ6" s="626"/>
      <c r="DK6" s="626"/>
      <c r="DL6" s="626"/>
      <c r="DM6" s="626"/>
      <c r="DN6" s="626"/>
      <c r="DO6" s="626"/>
      <c r="DP6" s="627"/>
      <c r="DQ6" s="631">
        <v>46553</v>
      </c>
      <c r="DR6" s="626"/>
      <c r="DS6" s="626"/>
      <c r="DT6" s="626"/>
      <c r="DU6" s="626"/>
      <c r="DV6" s="626"/>
      <c r="DW6" s="626"/>
      <c r="DX6" s="626"/>
      <c r="DY6" s="626"/>
      <c r="DZ6" s="626"/>
      <c r="EA6" s="626"/>
      <c r="EB6" s="626"/>
      <c r="EC6" s="666"/>
    </row>
    <row r="7" spans="2:143" ht="11.25" customHeight="1" x14ac:dyDescent="0.15">
      <c r="B7" s="620" t="s">
        <v>238</v>
      </c>
      <c r="C7" s="621"/>
      <c r="D7" s="621"/>
      <c r="E7" s="621"/>
      <c r="F7" s="621"/>
      <c r="G7" s="621"/>
      <c r="H7" s="621"/>
      <c r="I7" s="621"/>
      <c r="J7" s="621"/>
      <c r="K7" s="621"/>
      <c r="L7" s="621"/>
      <c r="M7" s="621"/>
      <c r="N7" s="621"/>
      <c r="O7" s="621"/>
      <c r="P7" s="621"/>
      <c r="Q7" s="622"/>
      <c r="R7" s="623">
        <v>151</v>
      </c>
      <c r="S7" s="626"/>
      <c r="T7" s="626"/>
      <c r="U7" s="626"/>
      <c r="V7" s="626"/>
      <c r="W7" s="626"/>
      <c r="X7" s="626"/>
      <c r="Y7" s="627"/>
      <c r="Z7" s="685">
        <v>0</v>
      </c>
      <c r="AA7" s="685"/>
      <c r="AB7" s="685"/>
      <c r="AC7" s="685"/>
      <c r="AD7" s="686">
        <v>151</v>
      </c>
      <c r="AE7" s="686"/>
      <c r="AF7" s="686"/>
      <c r="AG7" s="686"/>
      <c r="AH7" s="686"/>
      <c r="AI7" s="686"/>
      <c r="AJ7" s="686"/>
      <c r="AK7" s="686"/>
      <c r="AL7" s="628">
        <v>0</v>
      </c>
      <c r="AM7" s="629"/>
      <c r="AN7" s="629"/>
      <c r="AO7" s="687"/>
      <c r="AP7" s="620" t="s">
        <v>239</v>
      </c>
      <c r="AQ7" s="621"/>
      <c r="AR7" s="621"/>
      <c r="AS7" s="621"/>
      <c r="AT7" s="621"/>
      <c r="AU7" s="621"/>
      <c r="AV7" s="621"/>
      <c r="AW7" s="621"/>
      <c r="AX7" s="621"/>
      <c r="AY7" s="621"/>
      <c r="AZ7" s="621"/>
      <c r="BA7" s="621"/>
      <c r="BB7" s="621"/>
      <c r="BC7" s="621"/>
      <c r="BD7" s="621"/>
      <c r="BE7" s="621"/>
      <c r="BF7" s="622"/>
      <c r="BG7" s="623">
        <v>69974</v>
      </c>
      <c r="BH7" s="626"/>
      <c r="BI7" s="626"/>
      <c r="BJ7" s="626"/>
      <c r="BK7" s="626"/>
      <c r="BL7" s="626"/>
      <c r="BM7" s="626"/>
      <c r="BN7" s="627"/>
      <c r="BO7" s="685">
        <v>21.6</v>
      </c>
      <c r="BP7" s="685"/>
      <c r="BQ7" s="685"/>
      <c r="BR7" s="685"/>
      <c r="BS7" s="686">
        <v>3552</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506224</v>
      </c>
      <c r="CS7" s="626"/>
      <c r="CT7" s="626"/>
      <c r="CU7" s="626"/>
      <c r="CV7" s="626"/>
      <c r="CW7" s="626"/>
      <c r="CX7" s="626"/>
      <c r="CY7" s="627"/>
      <c r="CZ7" s="685">
        <v>22.2</v>
      </c>
      <c r="DA7" s="685"/>
      <c r="DB7" s="685"/>
      <c r="DC7" s="685"/>
      <c r="DD7" s="631">
        <v>39320</v>
      </c>
      <c r="DE7" s="626"/>
      <c r="DF7" s="626"/>
      <c r="DG7" s="626"/>
      <c r="DH7" s="626"/>
      <c r="DI7" s="626"/>
      <c r="DJ7" s="626"/>
      <c r="DK7" s="626"/>
      <c r="DL7" s="626"/>
      <c r="DM7" s="626"/>
      <c r="DN7" s="626"/>
      <c r="DO7" s="626"/>
      <c r="DP7" s="627"/>
      <c r="DQ7" s="631">
        <v>307644</v>
      </c>
      <c r="DR7" s="626"/>
      <c r="DS7" s="626"/>
      <c r="DT7" s="626"/>
      <c r="DU7" s="626"/>
      <c r="DV7" s="626"/>
      <c r="DW7" s="626"/>
      <c r="DX7" s="626"/>
      <c r="DY7" s="626"/>
      <c r="DZ7" s="626"/>
      <c r="EA7" s="626"/>
      <c r="EB7" s="626"/>
      <c r="EC7" s="666"/>
    </row>
    <row r="8" spans="2:143" ht="11.25" customHeight="1" x14ac:dyDescent="0.15">
      <c r="B8" s="620" t="s">
        <v>241</v>
      </c>
      <c r="C8" s="621"/>
      <c r="D8" s="621"/>
      <c r="E8" s="621"/>
      <c r="F8" s="621"/>
      <c r="G8" s="621"/>
      <c r="H8" s="621"/>
      <c r="I8" s="621"/>
      <c r="J8" s="621"/>
      <c r="K8" s="621"/>
      <c r="L8" s="621"/>
      <c r="M8" s="621"/>
      <c r="N8" s="621"/>
      <c r="O8" s="621"/>
      <c r="P8" s="621"/>
      <c r="Q8" s="622"/>
      <c r="R8" s="623">
        <v>206</v>
      </c>
      <c r="S8" s="626"/>
      <c r="T8" s="626"/>
      <c r="U8" s="626"/>
      <c r="V8" s="626"/>
      <c r="W8" s="626"/>
      <c r="X8" s="626"/>
      <c r="Y8" s="627"/>
      <c r="Z8" s="685">
        <v>0</v>
      </c>
      <c r="AA8" s="685"/>
      <c r="AB8" s="685"/>
      <c r="AC8" s="685"/>
      <c r="AD8" s="686">
        <v>206</v>
      </c>
      <c r="AE8" s="686"/>
      <c r="AF8" s="686"/>
      <c r="AG8" s="686"/>
      <c r="AH8" s="686"/>
      <c r="AI8" s="686"/>
      <c r="AJ8" s="686"/>
      <c r="AK8" s="686"/>
      <c r="AL8" s="628">
        <v>0</v>
      </c>
      <c r="AM8" s="629"/>
      <c r="AN8" s="629"/>
      <c r="AO8" s="687"/>
      <c r="AP8" s="620" t="s">
        <v>242</v>
      </c>
      <c r="AQ8" s="621"/>
      <c r="AR8" s="621"/>
      <c r="AS8" s="621"/>
      <c r="AT8" s="621"/>
      <c r="AU8" s="621"/>
      <c r="AV8" s="621"/>
      <c r="AW8" s="621"/>
      <c r="AX8" s="621"/>
      <c r="AY8" s="621"/>
      <c r="AZ8" s="621"/>
      <c r="BA8" s="621"/>
      <c r="BB8" s="621"/>
      <c r="BC8" s="621"/>
      <c r="BD8" s="621"/>
      <c r="BE8" s="621"/>
      <c r="BF8" s="622"/>
      <c r="BG8" s="623">
        <v>1627</v>
      </c>
      <c r="BH8" s="626"/>
      <c r="BI8" s="626"/>
      <c r="BJ8" s="626"/>
      <c r="BK8" s="626"/>
      <c r="BL8" s="626"/>
      <c r="BM8" s="626"/>
      <c r="BN8" s="627"/>
      <c r="BO8" s="685">
        <v>0.5</v>
      </c>
      <c r="BP8" s="685"/>
      <c r="BQ8" s="685"/>
      <c r="BR8" s="685"/>
      <c r="BS8" s="631" t="s">
        <v>174</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343377</v>
      </c>
      <c r="CS8" s="626"/>
      <c r="CT8" s="626"/>
      <c r="CU8" s="626"/>
      <c r="CV8" s="626"/>
      <c r="CW8" s="626"/>
      <c r="CX8" s="626"/>
      <c r="CY8" s="627"/>
      <c r="CZ8" s="685">
        <v>15.1</v>
      </c>
      <c r="DA8" s="685"/>
      <c r="DB8" s="685"/>
      <c r="DC8" s="685"/>
      <c r="DD8" s="631">
        <v>13316</v>
      </c>
      <c r="DE8" s="626"/>
      <c r="DF8" s="626"/>
      <c r="DG8" s="626"/>
      <c r="DH8" s="626"/>
      <c r="DI8" s="626"/>
      <c r="DJ8" s="626"/>
      <c r="DK8" s="626"/>
      <c r="DL8" s="626"/>
      <c r="DM8" s="626"/>
      <c r="DN8" s="626"/>
      <c r="DO8" s="626"/>
      <c r="DP8" s="627"/>
      <c r="DQ8" s="631">
        <v>233608</v>
      </c>
      <c r="DR8" s="626"/>
      <c r="DS8" s="626"/>
      <c r="DT8" s="626"/>
      <c r="DU8" s="626"/>
      <c r="DV8" s="626"/>
      <c r="DW8" s="626"/>
      <c r="DX8" s="626"/>
      <c r="DY8" s="626"/>
      <c r="DZ8" s="626"/>
      <c r="EA8" s="626"/>
      <c r="EB8" s="626"/>
      <c r="EC8" s="666"/>
    </row>
    <row r="9" spans="2:143" ht="11.25" customHeight="1" x14ac:dyDescent="0.15">
      <c r="B9" s="620" t="s">
        <v>244</v>
      </c>
      <c r="C9" s="621"/>
      <c r="D9" s="621"/>
      <c r="E9" s="621"/>
      <c r="F9" s="621"/>
      <c r="G9" s="621"/>
      <c r="H9" s="621"/>
      <c r="I9" s="621"/>
      <c r="J9" s="621"/>
      <c r="K9" s="621"/>
      <c r="L9" s="621"/>
      <c r="M9" s="621"/>
      <c r="N9" s="621"/>
      <c r="O9" s="621"/>
      <c r="P9" s="621"/>
      <c r="Q9" s="622"/>
      <c r="R9" s="623">
        <v>181</v>
      </c>
      <c r="S9" s="626"/>
      <c r="T9" s="626"/>
      <c r="U9" s="626"/>
      <c r="V9" s="626"/>
      <c r="W9" s="626"/>
      <c r="X9" s="626"/>
      <c r="Y9" s="627"/>
      <c r="Z9" s="685">
        <v>0</v>
      </c>
      <c r="AA9" s="685"/>
      <c r="AB9" s="685"/>
      <c r="AC9" s="685"/>
      <c r="AD9" s="686">
        <v>181</v>
      </c>
      <c r="AE9" s="686"/>
      <c r="AF9" s="686"/>
      <c r="AG9" s="686"/>
      <c r="AH9" s="686"/>
      <c r="AI9" s="686"/>
      <c r="AJ9" s="686"/>
      <c r="AK9" s="686"/>
      <c r="AL9" s="628">
        <v>0</v>
      </c>
      <c r="AM9" s="629"/>
      <c r="AN9" s="629"/>
      <c r="AO9" s="687"/>
      <c r="AP9" s="620" t="s">
        <v>245</v>
      </c>
      <c r="AQ9" s="621"/>
      <c r="AR9" s="621"/>
      <c r="AS9" s="621"/>
      <c r="AT9" s="621"/>
      <c r="AU9" s="621"/>
      <c r="AV9" s="621"/>
      <c r="AW9" s="621"/>
      <c r="AX9" s="621"/>
      <c r="AY9" s="621"/>
      <c r="AZ9" s="621"/>
      <c r="BA9" s="621"/>
      <c r="BB9" s="621"/>
      <c r="BC9" s="621"/>
      <c r="BD9" s="621"/>
      <c r="BE9" s="621"/>
      <c r="BF9" s="622"/>
      <c r="BG9" s="623">
        <v>44226</v>
      </c>
      <c r="BH9" s="626"/>
      <c r="BI9" s="626"/>
      <c r="BJ9" s="626"/>
      <c r="BK9" s="626"/>
      <c r="BL9" s="626"/>
      <c r="BM9" s="626"/>
      <c r="BN9" s="627"/>
      <c r="BO9" s="685">
        <v>13.7</v>
      </c>
      <c r="BP9" s="685"/>
      <c r="BQ9" s="685"/>
      <c r="BR9" s="685"/>
      <c r="BS9" s="631" t="s">
        <v>246</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179007</v>
      </c>
      <c r="CS9" s="626"/>
      <c r="CT9" s="626"/>
      <c r="CU9" s="626"/>
      <c r="CV9" s="626"/>
      <c r="CW9" s="626"/>
      <c r="CX9" s="626"/>
      <c r="CY9" s="627"/>
      <c r="CZ9" s="685">
        <v>7.8</v>
      </c>
      <c r="DA9" s="685"/>
      <c r="DB9" s="685"/>
      <c r="DC9" s="685"/>
      <c r="DD9" s="631" t="s">
        <v>129</v>
      </c>
      <c r="DE9" s="626"/>
      <c r="DF9" s="626"/>
      <c r="DG9" s="626"/>
      <c r="DH9" s="626"/>
      <c r="DI9" s="626"/>
      <c r="DJ9" s="626"/>
      <c r="DK9" s="626"/>
      <c r="DL9" s="626"/>
      <c r="DM9" s="626"/>
      <c r="DN9" s="626"/>
      <c r="DO9" s="626"/>
      <c r="DP9" s="627"/>
      <c r="DQ9" s="631">
        <v>173222</v>
      </c>
      <c r="DR9" s="626"/>
      <c r="DS9" s="626"/>
      <c r="DT9" s="626"/>
      <c r="DU9" s="626"/>
      <c r="DV9" s="626"/>
      <c r="DW9" s="626"/>
      <c r="DX9" s="626"/>
      <c r="DY9" s="626"/>
      <c r="DZ9" s="626"/>
      <c r="EA9" s="626"/>
      <c r="EB9" s="626"/>
      <c r="EC9" s="666"/>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237</v>
      </c>
      <c r="AA10" s="685"/>
      <c r="AB10" s="685"/>
      <c r="AC10" s="685"/>
      <c r="AD10" s="686" t="s">
        <v>129</v>
      </c>
      <c r="AE10" s="686"/>
      <c r="AF10" s="686"/>
      <c r="AG10" s="686"/>
      <c r="AH10" s="686"/>
      <c r="AI10" s="686"/>
      <c r="AJ10" s="686"/>
      <c r="AK10" s="686"/>
      <c r="AL10" s="628" t="s">
        <v>129</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v>6211</v>
      </c>
      <c r="BH10" s="626"/>
      <c r="BI10" s="626"/>
      <c r="BJ10" s="626"/>
      <c r="BK10" s="626"/>
      <c r="BL10" s="626"/>
      <c r="BM10" s="626"/>
      <c r="BN10" s="627"/>
      <c r="BO10" s="685">
        <v>1.9</v>
      </c>
      <c r="BP10" s="685"/>
      <c r="BQ10" s="685"/>
      <c r="BR10" s="685"/>
      <c r="BS10" s="631" t="s">
        <v>174</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t="s">
        <v>246</v>
      </c>
      <c r="CS10" s="626"/>
      <c r="CT10" s="626"/>
      <c r="CU10" s="626"/>
      <c r="CV10" s="626"/>
      <c r="CW10" s="626"/>
      <c r="CX10" s="626"/>
      <c r="CY10" s="627"/>
      <c r="CZ10" s="685" t="s">
        <v>237</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251</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174</v>
      </c>
      <c r="AA11" s="685"/>
      <c r="AB11" s="685"/>
      <c r="AC11" s="685"/>
      <c r="AD11" s="686" t="s">
        <v>129</v>
      </c>
      <c r="AE11" s="686"/>
      <c r="AF11" s="686"/>
      <c r="AG11" s="686"/>
      <c r="AH11" s="686"/>
      <c r="AI11" s="686"/>
      <c r="AJ11" s="686"/>
      <c r="AK11" s="686"/>
      <c r="AL11" s="628" t="s">
        <v>129</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17910</v>
      </c>
      <c r="BH11" s="626"/>
      <c r="BI11" s="626"/>
      <c r="BJ11" s="626"/>
      <c r="BK11" s="626"/>
      <c r="BL11" s="626"/>
      <c r="BM11" s="626"/>
      <c r="BN11" s="627"/>
      <c r="BO11" s="685">
        <v>5.5</v>
      </c>
      <c r="BP11" s="685"/>
      <c r="BQ11" s="685"/>
      <c r="BR11" s="685"/>
      <c r="BS11" s="631">
        <v>3552</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129219</v>
      </c>
      <c r="CS11" s="626"/>
      <c r="CT11" s="626"/>
      <c r="CU11" s="626"/>
      <c r="CV11" s="626"/>
      <c r="CW11" s="626"/>
      <c r="CX11" s="626"/>
      <c r="CY11" s="627"/>
      <c r="CZ11" s="685">
        <v>5.7</v>
      </c>
      <c r="DA11" s="685"/>
      <c r="DB11" s="685"/>
      <c r="DC11" s="685"/>
      <c r="DD11" s="631">
        <v>7083</v>
      </c>
      <c r="DE11" s="626"/>
      <c r="DF11" s="626"/>
      <c r="DG11" s="626"/>
      <c r="DH11" s="626"/>
      <c r="DI11" s="626"/>
      <c r="DJ11" s="626"/>
      <c r="DK11" s="626"/>
      <c r="DL11" s="626"/>
      <c r="DM11" s="626"/>
      <c r="DN11" s="626"/>
      <c r="DO11" s="626"/>
      <c r="DP11" s="627"/>
      <c r="DQ11" s="631">
        <v>96874</v>
      </c>
      <c r="DR11" s="626"/>
      <c r="DS11" s="626"/>
      <c r="DT11" s="626"/>
      <c r="DU11" s="626"/>
      <c r="DV11" s="626"/>
      <c r="DW11" s="626"/>
      <c r="DX11" s="626"/>
      <c r="DY11" s="626"/>
      <c r="DZ11" s="626"/>
      <c r="EA11" s="626"/>
      <c r="EB11" s="626"/>
      <c r="EC11" s="666"/>
    </row>
    <row r="12" spans="2:143" ht="11.25" customHeight="1" x14ac:dyDescent="0.15">
      <c r="B12" s="620" t="s">
        <v>254</v>
      </c>
      <c r="C12" s="621"/>
      <c r="D12" s="621"/>
      <c r="E12" s="621"/>
      <c r="F12" s="621"/>
      <c r="G12" s="621"/>
      <c r="H12" s="621"/>
      <c r="I12" s="621"/>
      <c r="J12" s="621"/>
      <c r="K12" s="621"/>
      <c r="L12" s="621"/>
      <c r="M12" s="621"/>
      <c r="N12" s="621"/>
      <c r="O12" s="621"/>
      <c r="P12" s="621"/>
      <c r="Q12" s="622"/>
      <c r="R12" s="623">
        <v>24272</v>
      </c>
      <c r="S12" s="626"/>
      <c r="T12" s="626"/>
      <c r="U12" s="626"/>
      <c r="V12" s="626"/>
      <c r="W12" s="626"/>
      <c r="X12" s="626"/>
      <c r="Y12" s="627"/>
      <c r="Z12" s="685">
        <v>1</v>
      </c>
      <c r="AA12" s="685"/>
      <c r="AB12" s="685"/>
      <c r="AC12" s="685"/>
      <c r="AD12" s="686">
        <v>24272</v>
      </c>
      <c r="AE12" s="686"/>
      <c r="AF12" s="686"/>
      <c r="AG12" s="686"/>
      <c r="AH12" s="686"/>
      <c r="AI12" s="686"/>
      <c r="AJ12" s="686"/>
      <c r="AK12" s="686"/>
      <c r="AL12" s="628">
        <v>1.9</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236136</v>
      </c>
      <c r="BH12" s="626"/>
      <c r="BI12" s="626"/>
      <c r="BJ12" s="626"/>
      <c r="BK12" s="626"/>
      <c r="BL12" s="626"/>
      <c r="BM12" s="626"/>
      <c r="BN12" s="627"/>
      <c r="BO12" s="685">
        <v>73</v>
      </c>
      <c r="BP12" s="685"/>
      <c r="BQ12" s="685"/>
      <c r="BR12" s="685"/>
      <c r="BS12" s="631" t="s">
        <v>237</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69958</v>
      </c>
      <c r="CS12" s="626"/>
      <c r="CT12" s="626"/>
      <c r="CU12" s="626"/>
      <c r="CV12" s="626"/>
      <c r="CW12" s="626"/>
      <c r="CX12" s="626"/>
      <c r="CY12" s="627"/>
      <c r="CZ12" s="685">
        <v>3.1</v>
      </c>
      <c r="DA12" s="685"/>
      <c r="DB12" s="685"/>
      <c r="DC12" s="685"/>
      <c r="DD12" s="631">
        <v>756</v>
      </c>
      <c r="DE12" s="626"/>
      <c r="DF12" s="626"/>
      <c r="DG12" s="626"/>
      <c r="DH12" s="626"/>
      <c r="DI12" s="626"/>
      <c r="DJ12" s="626"/>
      <c r="DK12" s="626"/>
      <c r="DL12" s="626"/>
      <c r="DM12" s="626"/>
      <c r="DN12" s="626"/>
      <c r="DO12" s="626"/>
      <c r="DP12" s="627"/>
      <c r="DQ12" s="631">
        <v>68566</v>
      </c>
      <c r="DR12" s="626"/>
      <c r="DS12" s="626"/>
      <c r="DT12" s="626"/>
      <c r="DU12" s="626"/>
      <c r="DV12" s="626"/>
      <c r="DW12" s="626"/>
      <c r="DX12" s="626"/>
      <c r="DY12" s="626"/>
      <c r="DZ12" s="626"/>
      <c r="EA12" s="626"/>
      <c r="EB12" s="626"/>
      <c r="EC12" s="666"/>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237</v>
      </c>
      <c r="S13" s="626"/>
      <c r="T13" s="626"/>
      <c r="U13" s="626"/>
      <c r="V13" s="626"/>
      <c r="W13" s="626"/>
      <c r="X13" s="626"/>
      <c r="Y13" s="627"/>
      <c r="Z13" s="685" t="s">
        <v>174</v>
      </c>
      <c r="AA13" s="685"/>
      <c r="AB13" s="685"/>
      <c r="AC13" s="685"/>
      <c r="AD13" s="686" t="s">
        <v>237</v>
      </c>
      <c r="AE13" s="686"/>
      <c r="AF13" s="686"/>
      <c r="AG13" s="686"/>
      <c r="AH13" s="686"/>
      <c r="AI13" s="686"/>
      <c r="AJ13" s="686"/>
      <c r="AK13" s="686"/>
      <c r="AL13" s="628" t="s">
        <v>129</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233100</v>
      </c>
      <c r="BH13" s="626"/>
      <c r="BI13" s="626"/>
      <c r="BJ13" s="626"/>
      <c r="BK13" s="626"/>
      <c r="BL13" s="626"/>
      <c r="BM13" s="626"/>
      <c r="BN13" s="627"/>
      <c r="BO13" s="685">
        <v>72.099999999999994</v>
      </c>
      <c r="BP13" s="685"/>
      <c r="BQ13" s="685"/>
      <c r="BR13" s="685"/>
      <c r="BS13" s="631" t="s">
        <v>129</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398447</v>
      </c>
      <c r="CS13" s="626"/>
      <c r="CT13" s="626"/>
      <c r="CU13" s="626"/>
      <c r="CV13" s="626"/>
      <c r="CW13" s="626"/>
      <c r="CX13" s="626"/>
      <c r="CY13" s="627"/>
      <c r="CZ13" s="685">
        <v>17.5</v>
      </c>
      <c r="DA13" s="685"/>
      <c r="DB13" s="685"/>
      <c r="DC13" s="685"/>
      <c r="DD13" s="631">
        <v>178312</v>
      </c>
      <c r="DE13" s="626"/>
      <c r="DF13" s="626"/>
      <c r="DG13" s="626"/>
      <c r="DH13" s="626"/>
      <c r="DI13" s="626"/>
      <c r="DJ13" s="626"/>
      <c r="DK13" s="626"/>
      <c r="DL13" s="626"/>
      <c r="DM13" s="626"/>
      <c r="DN13" s="626"/>
      <c r="DO13" s="626"/>
      <c r="DP13" s="627"/>
      <c r="DQ13" s="631">
        <v>239408</v>
      </c>
      <c r="DR13" s="626"/>
      <c r="DS13" s="626"/>
      <c r="DT13" s="626"/>
      <c r="DU13" s="626"/>
      <c r="DV13" s="626"/>
      <c r="DW13" s="626"/>
      <c r="DX13" s="626"/>
      <c r="DY13" s="626"/>
      <c r="DZ13" s="626"/>
      <c r="EA13" s="626"/>
      <c r="EB13" s="626"/>
      <c r="EC13" s="666"/>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237</v>
      </c>
      <c r="S14" s="626"/>
      <c r="T14" s="626"/>
      <c r="U14" s="626"/>
      <c r="V14" s="626"/>
      <c r="W14" s="626"/>
      <c r="X14" s="626"/>
      <c r="Y14" s="627"/>
      <c r="Z14" s="685" t="s">
        <v>174</v>
      </c>
      <c r="AA14" s="685"/>
      <c r="AB14" s="685"/>
      <c r="AC14" s="685"/>
      <c r="AD14" s="686" t="s">
        <v>129</v>
      </c>
      <c r="AE14" s="686"/>
      <c r="AF14" s="686"/>
      <c r="AG14" s="686"/>
      <c r="AH14" s="686"/>
      <c r="AI14" s="686"/>
      <c r="AJ14" s="686"/>
      <c r="AK14" s="686"/>
      <c r="AL14" s="628" t="s">
        <v>129</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3586</v>
      </c>
      <c r="BH14" s="626"/>
      <c r="BI14" s="626"/>
      <c r="BJ14" s="626"/>
      <c r="BK14" s="626"/>
      <c r="BL14" s="626"/>
      <c r="BM14" s="626"/>
      <c r="BN14" s="627"/>
      <c r="BO14" s="685">
        <v>1.1000000000000001</v>
      </c>
      <c r="BP14" s="685"/>
      <c r="BQ14" s="685"/>
      <c r="BR14" s="685"/>
      <c r="BS14" s="631" t="s">
        <v>129</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164291</v>
      </c>
      <c r="CS14" s="626"/>
      <c r="CT14" s="626"/>
      <c r="CU14" s="626"/>
      <c r="CV14" s="626"/>
      <c r="CW14" s="626"/>
      <c r="CX14" s="626"/>
      <c r="CY14" s="627"/>
      <c r="CZ14" s="685">
        <v>7.2</v>
      </c>
      <c r="DA14" s="685"/>
      <c r="DB14" s="685"/>
      <c r="DC14" s="685"/>
      <c r="DD14" s="631">
        <v>2290</v>
      </c>
      <c r="DE14" s="626"/>
      <c r="DF14" s="626"/>
      <c r="DG14" s="626"/>
      <c r="DH14" s="626"/>
      <c r="DI14" s="626"/>
      <c r="DJ14" s="626"/>
      <c r="DK14" s="626"/>
      <c r="DL14" s="626"/>
      <c r="DM14" s="626"/>
      <c r="DN14" s="626"/>
      <c r="DO14" s="626"/>
      <c r="DP14" s="627"/>
      <c r="DQ14" s="631">
        <v>156908</v>
      </c>
      <c r="DR14" s="626"/>
      <c r="DS14" s="626"/>
      <c r="DT14" s="626"/>
      <c r="DU14" s="626"/>
      <c r="DV14" s="626"/>
      <c r="DW14" s="626"/>
      <c r="DX14" s="626"/>
      <c r="DY14" s="626"/>
      <c r="DZ14" s="626"/>
      <c r="EA14" s="626"/>
      <c r="EB14" s="626"/>
      <c r="EC14" s="666"/>
    </row>
    <row r="15" spans="2:143" ht="11.25" customHeight="1" x14ac:dyDescent="0.15">
      <c r="B15" s="620" t="s">
        <v>263</v>
      </c>
      <c r="C15" s="621"/>
      <c r="D15" s="621"/>
      <c r="E15" s="621"/>
      <c r="F15" s="621"/>
      <c r="G15" s="621"/>
      <c r="H15" s="621"/>
      <c r="I15" s="621"/>
      <c r="J15" s="621"/>
      <c r="K15" s="621"/>
      <c r="L15" s="621"/>
      <c r="M15" s="621"/>
      <c r="N15" s="621"/>
      <c r="O15" s="621"/>
      <c r="P15" s="621"/>
      <c r="Q15" s="622"/>
      <c r="R15" s="623">
        <v>8959</v>
      </c>
      <c r="S15" s="626"/>
      <c r="T15" s="626"/>
      <c r="U15" s="626"/>
      <c r="V15" s="626"/>
      <c r="W15" s="626"/>
      <c r="X15" s="626"/>
      <c r="Y15" s="627"/>
      <c r="Z15" s="685">
        <v>0.4</v>
      </c>
      <c r="AA15" s="685"/>
      <c r="AB15" s="685"/>
      <c r="AC15" s="685"/>
      <c r="AD15" s="686">
        <v>8959</v>
      </c>
      <c r="AE15" s="686"/>
      <c r="AF15" s="686"/>
      <c r="AG15" s="686"/>
      <c r="AH15" s="686"/>
      <c r="AI15" s="686"/>
      <c r="AJ15" s="686"/>
      <c r="AK15" s="686"/>
      <c r="AL15" s="628">
        <v>0.7</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5195</v>
      </c>
      <c r="BH15" s="626"/>
      <c r="BI15" s="626"/>
      <c r="BJ15" s="626"/>
      <c r="BK15" s="626"/>
      <c r="BL15" s="626"/>
      <c r="BM15" s="626"/>
      <c r="BN15" s="627"/>
      <c r="BO15" s="685">
        <v>1.6</v>
      </c>
      <c r="BP15" s="685"/>
      <c r="BQ15" s="685"/>
      <c r="BR15" s="685"/>
      <c r="BS15" s="631" t="s">
        <v>129</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196322</v>
      </c>
      <c r="CS15" s="626"/>
      <c r="CT15" s="626"/>
      <c r="CU15" s="626"/>
      <c r="CV15" s="626"/>
      <c r="CW15" s="626"/>
      <c r="CX15" s="626"/>
      <c r="CY15" s="627"/>
      <c r="CZ15" s="685">
        <v>8.6</v>
      </c>
      <c r="DA15" s="685"/>
      <c r="DB15" s="685"/>
      <c r="DC15" s="685"/>
      <c r="DD15" s="631">
        <v>23483</v>
      </c>
      <c r="DE15" s="626"/>
      <c r="DF15" s="626"/>
      <c r="DG15" s="626"/>
      <c r="DH15" s="626"/>
      <c r="DI15" s="626"/>
      <c r="DJ15" s="626"/>
      <c r="DK15" s="626"/>
      <c r="DL15" s="626"/>
      <c r="DM15" s="626"/>
      <c r="DN15" s="626"/>
      <c r="DO15" s="626"/>
      <c r="DP15" s="627"/>
      <c r="DQ15" s="631">
        <v>188284</v>
      </c>
      <c r="DR15" s="626"/>
      <c r="DS15" s="626"/>
      <c r="DT15" s="626"/>
      <c r="DU15" s="626"/>
      <c r="DV15" s="626"/>
      <c r="DW15" s="626"/>
      <c r="DX15" s="626"/>
      <c r="DY15" s="626"/>
      <c r="DZ15" s="626"/>
      <c r="EA15" s="626"/>
      <c r="EB15" s="626"/>
      <c r="EC15" s="666"/>
    </row>
    <row r="16" spans="2:143" ht="11.25" customHeight="1" x14ac:dyDescent="0.15">
      <c r="B16" s="620" t="s">
        <v>266</v>
      </c>
      <c r="C16" s="621"/>
      <c r="D16" s="621"/>
      <c r="E16" s="621"/>
      <c r="F16" s="621"/>
      <c r="G16" s="621"/>
      <c r="H16" s="621"/>
      <c r="I16" s="621"/>
      <c r="J16" s="621"/>
      <c r="K16" s="621"/>
      <c r="L16" s="621"/>
      <c r="M16" s="621"/>
      <c r="N16" s="621"/>
      <c r="O16" s="621"/>
      <c r="P16" s="621"/>
      <c r="Q16" s="622"/>
      <c r="R16" s="623" t="s">
        <v>174</v>
      </c>
      <c r="S16" s="626"/>
      <c r="T16" s="626"/>
      <c r="U16" s="626"/>
      <c r="V16" s="626"/>
      <c r="W16" s="626"/>
      <c r="X16" s="626"/>
      <c r="Y16" s="627"/>
      <c r="Z16" s="685" t="s">
        <v>237</v>
      </c>
      <c r="AA16" s="685"/>
      <c r="AB16" s="685"/>
      <c r="AC16" s="685"/>
      <c r="AD16" s="686" t="s">
        <v>129</v>
      </c>
      <c r="AE16" s="686"/>
      <c r="AF16" s="686"/>
      <c r="AG16" s="686"/>
      <c r="AH16" s="686"/>
      <c r="AI16" s="686"/>
      <c r="AJ16" s="686"/>
      <c r="AK16" s="686"/>
      <c r="AL16" s="628" t="s">
        <v>237</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237</v>
      </c>
      <c r="BH16" s="626"/>
      <c r="BI16" s="626"/>
      <c r="BJ16" s="626"/>
      <c r="BK16" s="626"/>
      <c r="BL16" s="626"/>
      <c r="BM16" s="626"/>
      <c r="BN16" s="627"/>
      <c r="BO16" s="685" t="s">
        <v>129</v>
      </c>
      <c r="BP16" s="685"/>
      <c r="BQ16" s="685"/>
      <c r="BR16" s="685"/>
      <c r="BS16" s="631" t="s">
        <v>129</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12787</v>
      </c>
      <c r="CS16" s="626"/>
      <c r="CT16" s="626"/>
      <c r="CU16" s="626"/>
      <c r="CV16" s="626"/>
      <c r="CW16" s="626"/>
      <c r="CX16" s="626"/>
      <c r="CY16" s="627"/>
      <c r="CZ16" s="685">
        <v>0.6</v>
      </c>
      <c r="DA16" s="685"/>
      <c r="DB16" s="685"/>
      <c r="DC16" s="685"/>
      <c r="DD16" s="631" t="s">
        <v>174</v>
      </c>
      <c r="DE16" s="626"/>
      <c r="DF16" s="626"/>
      <c r="DG16" s="626"/>
      <c r="DH16" s="626"/>
      <c r="DI16" s="626"/>
      <c r="DJ16" s="626"/>
      <c r="DK16" s="626"/>
      <c r="DL16" s="626"/>
      <c r="DM16" s="626"/>
      <c r="DN16" s="626"/>
      <c r="DO16" s="626"/>
      <c r="DP16" s="627"/>
      <c r="DQ16" s="631">
        <v>12787</v>
      </c>
      <c r="DR16" s="626"/>
      <c r="DS16" s="626"/>
      <c r="DT16" s="626"/>
      <c r="DU16" s="626"/>
      <c r="DV16" s="626"/>
      <c r="DW16" s="626"/>
      <c r="DX16" s="626"/>
      <c r="DY16" s="626"/>
      <c r="DZ16" s="626"/>
      <c r="EA16" s="626"/>
      <c r="EB16" s="626"/>
      <c r="EC16" s="666"/>
    </row>
    <row r="17" spans="2:133" ht="11.25" customHeight="1" x14ac:dyDescent="0.15">
      <c r="B17" s="620" t="s">
        <v>269</v>
      </c>
      <c r="C17" s="621"/>
      <c r="D17" s="621"/>
      <c r="E17" s="621"/>
      <c r="F17" s="621"/>
      <c r="G17" s="621"/>
      <c r="H17" s="621"/>
      <c r="I17" s="621"/>
      <c r="J17" s="621"/>
      <c r="K17" s="621"/>
      <c r="L17" s="621"/>
      <c r="M17" s="621"/>
      <c r="N17" s="621"/>
      <c r="O17" s="621"/>
      <c r="P17" s="621"/>
      <c r="Q17" s="622"/>
      <c r="R17" s="623">
        <v>30</v>
      </c>
      <c r="S17" s="626"/>
      <c r="T17" s="626"/>
      <c r="U17" s="626"/>
      <c r="V17" s="626"/>
      <c r="W17" s="626"/>
      <c r="X17" s="626"/>
      <c r="Y17" s="627"/>
      <c r="Z17" s="685">
        <v>0</v>
      </c>
      <c r="AA17" s="685"/>
      <c r="AB17" s="685"/>
      <c r="AC17" s="685"/>
      <c r="AD17" s="686">
        <v>30</v>
      </c>
      <c r="AE17" s="686"/>
      <c r="AF17" s="686"/>
      <c r="AG17" s="686"/>
      <c r="AH17" s="686"/>
      <c r="AI17" s="686"/>
      <c r="AJ17" s="686"/>
      <c r="AK17" s="686"/>
      <c r="AL17" s="628">
        <v>0</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t="s">
        <v>237</v>
      </c>
      <c r="BH17" s="626"/>
      <c r="BI17" s="626"/>
      <c r="BJ17" s="626"/>
      <c r="BK17" s="626"/>
      <c r="BL17" s="626"/>
      <c r="BM17" s="626"/>
      <c r="BN17" s="627"/>
      <c r="BO17" s="685" t="s">
        <v>129</v>
      </c>
      <c r="BP17" s="685"/>
      <c r="BQ17" s="685"/>
      <c r="BR17" s="685"/>
      <c r="BS17" s="631" t="s">
        <v>237</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234295</v>
      </c>
      <c r="CS17" s="626"/>
      <c r="CT17" s="626"/>
      <c r="CU17" s="626"/>
      <c r="CV17" s="626"/>
      <c r="CW17" s="626"/>
      <c r="CX17" s="626"/>
      <c r="CY17" s="627"/>
      <c r="CZ17" s="685">
        <v>10.3</v>
      </c>
      <c r="DA17" s="685"/>
      <c r="DB17" s="685"/>
      <c r="DC17" s="685"/>
      <c r="DD17" s="631" t="s">
        <v>174</v>
      </c>
      <c r="DE17" s="626"/>
      <c r="DF17" s="626"/>
      <c r="DG17" s="626"/>
      <c r="DH17" s="626"/>
      <c r="DI17" s="626"/>
      <c r="DJ17" s="626"/>
      <c r="DK17" s="626"/>
      <c r="DL17" s="626"/>
      <c r="DM17" s="626"/>
      <c r="DN17" s="626"/>
      <c r="DO17" s="626"/>
      <c r="DP17" s="627"/>
      <c r="DQ17" s="631">
        <v>215244</v>
      </c>
      <c r="DR17" s="626"/>
      <c r="DS17" s="626"/>
      <c r="DT17" s="626"/>
      <c r="DU17" s="626"/>
      <c r="DV17" s="626"/>
      <c r="DW17" s="626"/>
      <c r="DX17" s="626"/>
      <c r="DY17" s="626"/>
      <c r="DZ17" s="626"/>
      <c r="EA17" s="626"/>
      <c r="EB17" s="626"/>
      <c r="EC17" s="666"/>
    </row>
    <row r="18" spans="2:133" ht="11.25" customHeight="1" x14ac:dyDescent="0.15">
      <c r="B18" s="620" t="s">
        <v>272</v>
      </c>
      <c r="C18" s="621"/>
      <c r="D18" s="621"/>
      <c r="E18" s="621"/>
      <c r="F18" s="621"/>
      <c r="G18" s="621"/>
      <c r="H18" s="621"/>
      <c r="I18" s="621"/>
      <c r="J18" s="621"/>
      <c r="K18" s="621"/>
      <c r="L18" s="621"/>
      <c r="M18" s="621"/>
      <c r="N18" s="621"/>
      <c r="O18" s="621"/>
      <c r="P18" s="621"/>
      <c r="Q18" s="622"/>
      <c r="R18" s="623">
        <v>1011644</v>
      </c>
      <c r="S18" s="626"/>
      <c r="T18" s="626"/>
      <c r="U18" s="626"/>
      <c r="V18" s="626"/>
      <c r="W18" s="626"/>
      <c r="X18" s="626"/>
      <c r="Y18" s="627"/>
      <c r="Z18" s="685">
        <v>43.7</v>
      </c>
      <c r="AA18" s="685"/>
      <c r="AB18" s="685"/>
      <c r="AC18" s="685"/>
      <c r="AD18" s="686">
        <v>896034</v>
      </c>
      <c r="AE18" s="686"/>
      <c r="AF18" s="686"/>
      <c r="AG18" s="686"/>
      <c r="AH18" s="686"/>
      <c r="AI18" s="686"/>
      <c r="AJ18" s="686"/>
      <c r="AK18" s="686"/>
      <c r="AL18" s="628">
        <v>69.3</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237</v>
      </c>
      <c r="BP18" s="685"/>
      <c r="BQ18" s="685"/>
      <c r="BR18" s="685"/>
      <c r="BS18" s="631" t="s">
        <v>129</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237</v>
      </c>
      <c r="CS18" s="626"/>
      <c r="CT18" s="626"/>
      <c r="CU18" s="626"/>
      <c r="CV18" s="626"/>
      <c r="CW18" s="626"/>
      <c r="CX18" s="626"/>
      <c r="CY18" s="627"/>
      <c r="CZ18" s="685" t="s">
        <v>237</v>
      </c>
      <c r="DA18" s="685"/>
      <c r="DB18" s="685"/>
      <c r="DC18" s="685"/>
      <c r="DD18" s="631" t="s">
        <v>237</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275</v>
      </c>
      <c r="C19" s="621"/>
      <c r="D19" s="621"/>
      <c r="E19" s="621"/>
      <c r="F19" s="621"/>
      <c r="G19" s="621"/>
      <c r="H19" s="621"/>
      <c r="I19" s="621"/>
      <c r="J19" s="621"/>
      <c r="K19" s="621"/>
      <c r="L19" s="621"/>
      <c r="M19" s="621"/>
      <c r="N19" s="621"/>
      <c r="O19" s="621"/>
      <c r="P19" s="621"/>
      <c r="Q19" s="622"/>
      <c r="R19" s="623">
        <v>896034</v>
      </c>
      <c r="S19" s="626"/>
      <c r="T19" s="626"/>
      <c r="U19" s="626"/>
      <c r="V19" s="626"/>
      <c r="W19" s="626"/>
      <c r="X19" s="626"/>
      <c r="Y19" s="627"/>
      <c r="Z19" s="685">
        <v>38.700000000000003</v>
      </c>
      <c r="AA19" s="685"/>
      <c r="AB19" s="685"/>
      <c r="AC19" s="685"/>
      <c r="AD19" s="686">
        <v>896034</v>
      </c>
      <c r="AE19" s="686"/>
      <c r="AF19" s="686"/>
      <c r="AG19" s="686"/>
      <c r="AH19" s="686"/>
      <c r="AI19" s="686"/>
      <c r="AJ19" s="686"/>
      <c r="AK19" s="686"/>
      <c r="AL19" s="628">
        <v>69.3</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v>8448</v>
      </c>
      <c r="BH19" s="626"/>
      <c r="BI19" s="626"/>
      <c r="BJ19" s="626"/>
      <c r="BK19" s="626"/>
      <c r="BL19" s="626"/>
      <c r="BM19" s="626"/>
      <c r="BN19" s="627"/>
      <c r="BO19" s="685">
        <v>2.6</v>
      </c>
      <c r="BP19" s="685"/>
      <c r="BQ19" s="685"/>
      <c r="BR19" s="685"/>
      <c r="BS19" s="631" t="s">
        <v>246</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237</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237</v>
      </c>
      <c r="DR19" s="626"/>
      <c r="DS19" s="626"/>
      <c r="DT19" s="626"/>
      <c r="DU19" s="626"/>
      <c r="DV19" s="626"/>
      <c r="DW19" s="626"/>
      <c r="DX19" s="626"/>
      <c r="DY19" s="626"/>
      <c r="DZ19" s="626"/>
      <c r="EA19" s="626"/>
      <c r="EB19" s="626"/>
      <c r="EC19" s="666"/>
    </row>
    <row r="20" spans="2:133" ht="11.25" customHeight="1" x14ac:dyDescent="0.15">
      <c r="B20" s="620" t="s">
        <v>278</v>
      </c>
      <c r="C20" s="621"/>
      <c r="D20" s="621"/>
      <c r="E20" s="621"/>
      <c r="F20" s="621"/>
      <c r="G20" s="621"/>
      <c r="H20" s="621"/>
      <c r="I20" s="621"/>
      <c r="J20" s="621"/>
      <c r="K20" s="621"/>
      <c r="L20" s="621"/>
      <c r="M20" s="621"/>
      <c r="N20" s="621"/>
      <c r="O20" s="621"/>
      <c r="P20" s="621"/>
      <c r="Q20" s="622"/>
      <c r="R20" s="623">
        <v>115610</v>
      </c>
      <c r="S20" s="626"/>
      <c r="T20" s="626"/>
      <c r="U20" s="626"/>
      <c r="V20" s="626"/>
      <c r="W20" s="626"/>
      <c r="X20" s="626"/>
      <c r="Y20" s="627"/>
      <c r="Z20" s="685">
        <v>5</v>
      </c>
      <c r="AA20" s="685"/>
      <c r="AB20" s="685"/>
      <c r="AC20" s="685"/>
      <c r="AD20" s="686" t="s">
        <v>129</v>
      </c>
      <c r="AE20" s="686"/>
      <c r="AF20" s="686"/>
      <c r="AG20" s="686"/>
      <c r="AH20" s="686"/>
      <c r="AI20" s="686"/>
      <c r="AJ20" s="686"/>
      <c r="AK20" s="686"/>
      <c r="AL20" s="628" t="s">
        <v>237</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v>8448</v>
      </c>
      <c r="BH20" s="626"/>
      <c r="BI20" s="626"/>
      <c r="BJ20" s="626"/>
      <c r="BK20" s="626"/>
      <c r="BL20" s="626"/>
      <c r="BM20" s="626"/>
      <c r="BN20" s="627"/>
      <c r="BO20" s="685">
        <v>2.6</v>
      </c>
      <c r="BP20" s="685"/>
      <c r="BQ20" s="685"/>
      <c r="BR20" s="685"/>
      <c r="BS20" s="631" t="s">
        <v>237</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2280480</v>
      </c>
      <c r="CS20" s="626"/>
      <c r="CT20" s="626"/>
      <c r="CU20" s="626"/>
      <c r="CV20" s="626"/>
      <c r="CW20" s="626"/>
      <c r="CX20" s="626"/>
      <c r="CY20" s="627"/>
      <c r="CZ20" s="685">
        <v>100</v>
      </c>
      <c r="DA20" s="685"/>
      <c r="DB20" s="685"/>
      <c r="DC20" s="685"/>
      <c r="DD20" s="631">
        <v>264560</v>
      </c>
      <c r="DE20" s="626"/>
      <c r="DF20" s="626"/>
      <c r="DG20" s="626"/>
      <c r="DH20" s="626"/>
      <c r="DI20" s="626"/>
      <c r="DJ20" s="626"/>
      <c r="DK20" s="626"/>
      <c r="DL20" s="626"/>
      <c r="DM20" s="626"/>
      <c r="DN20" s="626"/>
      <c r="DO20" s="626"/>
      <c r="DP20" s="627"/>
      <c r="DQ20" s="631">
        <v>1739098</v>
      </c>
      <c r="DR20" s="626"/>
      <c r="DS20" s="626"/>
      <c r="DT20" s="626"/>
      <c r="DU20" s="626"/>
      <c r="DV20" s="626"/>
      <c r="DW20" s="626"/>
      <c r="DX20" s="626"/>
      <c r="DY20" s="626"/>
      <c r="DZ20" s="626"/>
      <c r="EA20" s="626"/>
      <c r="EB20" s="626"/>
      <c r="EC20" s="666"/>
    </row>
    <row r="21" spans="2:133" ht="11.25" customHeight="1" x14ac:dyDescent="0.15">
      <c r="B21" s="620" t="s">
        <v>281</v>
      </c>
      <c r="C21" s="621"/>
      <c r="D21" s="621"/>
      <c r="E21" s="621"/>
      <c r="F21" s="621"/>
      <c r="G21" s="621"/>
      <c r="H21" s="621"/>
      <c r="I21" s="621"/>
      <c r="J21" s="621"/>
      <c r="K21" s="621"/>
      <c r="L21" s="621"/>
      <c r="M21" s="621"/>
      <c r="N21" s="621"/>
      <c r="O21" s="621"/>
      <c r="P21" s="621"/>
      <c r="Q21" s="622"/>
      <c r="R21" s="623" t="s">
        <v>174</v>
      </c>
      <c r="S21" s="626"/>
      <c r="T21" s="626"/>
      <c r="U21" s="626"/>
      <c r="V21" s="626"/>
      <c r="W21" s="626"/>
      <c r="X21" s="626"/>
      <c r="Y21" s="627"/>
      <c r="Z21" s="685" t="s">
        <v>237</v>
      </c>
      <c r="AA21" s="685"/>
      <c r="AB21" s="685"/>
      <c r="AC21" s="685"/>
      <c r="AD21" s="686" t="s">
        <v>129</v>
      </c>
      <c r="AE21" s="686"/>
      <c r="AF21" s="686"/>
      <c r="AG21" s="686"/>
      <c r="AH21" s="686"/>
      <c r="AI21" s="686"/>
      <c r="AJ21" s="686"/>
      <c r="AK21" s="686"/>
      <c r="AL21" s="628" t="s">
        <v>237</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v>8448</v>
      </c>
      <c r="BH21" s="626"/>
      <c r="BI21" s="626"/>
      <c r="BJ21" s="626"/>
      <c r="BK21" s="626"/>
      <c r="BL21" s="626"/>
      <c r="BM21" s="626"/>
      <c r="BN21" s="627"/>
      <c r="BO21" s="685">
        <v>2.6</v>
      </c>
      <c r="BP21" s="685"/>
      <c r="BQ21" s="685"/>
      <c r="BR21" s="685"/>
      <c r="BS21" s="631" t="s">
        <v>237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283</v>
      </c>
      <c r="C22" s="621"/>
      <c r="D22" s="621"/>
      <c r="E22" s="621"/>
      <c r="F22" s="621"/>
      <c r="G22" s="621"/>
      <c r="H22" s="621"/>
      <c r="I22" s="621"/>
      <c r="J22" s="621"/>
      <c r="K22" s="621"/>
      <c r="L22" s="621"/>
      <c r="M22" s="621"/>
      <c r="N22" s="621"/>
      <c r="O22" s="621"/>
      <c r="P22" s="621"/>
      <c r="Q22" s="622"/>
      <c r="R22" s="623">
        <v>1408974</v>
      </c>
      <c r="S22" s="626"/>
      <c r="T22" s="626"/>
      <c r="U22" s="626"/>
      <c r="V22" s="626"/>
      <c r="W22" s="626"/>
      <c r="X22" s="626"/>
      <c r="Y22" s="627"/>
      <c r="Z22" s="685">
        <v>60.8</v>
      </c>
      <c r="AA22" s="685"/>
      <c r="AB22" s="685"/>
      <c r="AC22" s="685"/>
      <c r="AD22" s="686">
        <v>1293364</v>
      </c>
      <c r="AE22" s="686"/>
      <c r="AF22" s="686"/>
      <c r="AG22" s="686"/>
      <c r="AH22" s="686"/>
      <c r="AI22" s="686"/>
      <c r="AJ22" s="686"/>
      <c r="AK22" s="686"/>
      <c r="AL22" s="628">
        <v>100</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237</v>
      </c>
      <c r="BP22" s="685"/>
      <c r="BQ22" s="685"/>
      <c r="BR22" s="685"/>
      <c r="BS22" s="631" t="s">
        <v>174</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286</v>
      </c>
      <c r="C23" s="621"/>
      <c r="D23" s="621"/>
      <c r="E23" s="621"/>
      <c r="F23" s="621"/>
      <c r="G23" s="621"/>
      <c r="H23" s="621"/>
      <c r="I23" s="621"/>
      <c r="J23" s="621"/>
      <c r="K23" s="621"/>
      <c r="L23" s="621"/>
      <c r="M23" s="621"/>
      <c r="N23" s="621"/>
      <c r="O23" s="621"/>
      <c r="P23" s="621"/>
      <c r="Q23" s="622"/>
      <c r="R23" s="623" t="s">
        <v>237</v>
      </c>
      <c r="S23" s="626"/>
      <c r="T23" s="626"/>
      <c r="U23" s="626"/>
      <c r="V23" s="626"/>
      <c r="W23" s="626"/>
      <c r="X23" s="626"/>
      <c r="Y23" s="627"/>
      <c r="Z23" s="685" t="s">
        <v>237</v>
      </c>
      <c r="AA23" s="685"/>
      <c r="AB23" s="685"/>
      <c r="AC23" s="685"/>
      <c r="AD23" s="686" t="s">
        <v>174</v>
      </c>
      <c r="AE23" s="686"/>
      <c r="AF23" s="686"/>
      <c r="AG23" s="686"/>
      <c r="AH23" s="686"/>
      <c r="AI23" s="686"/>
      <c r="AJ23" s="686"/>
      <c r="AK23" s="686"/>
      <c r="AL23" s="628" t="s">
        <v>129</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237</v>
      </c>
      <c r="BP23" s="685"/>
      <c r="BQ23" s="685"/>
      <c r="BR23" s="685"/>
      <c r="BS23" s="631" t="s">
        <v>246</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x14ac:dyDescent="0.15">
      <c r="B24" s="620" t="s">
        <v>293</v>
      </c>
      <c r="C24" s="621"/>
      <c r="D24" s="621"/>
      <c r="E24" s="621"/>
      <c r="F24" s="621"/>
      <c r="G24" s="621"/>
      <c r="H24" s="621"/>
      <c r="I24" s="621"/>
      <c r="J24" s="621"/>
      <c r="K24" s="621"/>
      <c r="L24" s="621"/>
      <c r="M24" s="621"/>
      <c r="N24" s="621"/>
      <c r="O24" s="621"/>
      <c r="P24" s="621"/>
      <c r="Q24" s="622"/>
      <c r="R24" s="623">
        <v>6244</v>
      </c>
      <c r="S24" s="626"/>
      <c r="T24" s="626"/>
      <c r="U24" s="626"/>
      <c r="V24" s="626"/>
      <c r="W24" s="626"/>
      <c r="X24" s="626"/>
      <c r="Y24" s="627"/>
      <c r="Z24" s="685">
        <v>0.3</v>
      </c>
      <c r="AA24" s="685"/>
      <c r="AB24" s="685"/>
      <c r="AC24" s="685"/>
      <c r="AD24" s="686" t="s">
        <v>237</v>
      </c>
      <c r="AE24" s="686"/>
      <c r="AF24" s="686"/>
      <c r="AG24" s="686"/>
      <c r="AH24" s="686"/>
      <c r="AI24" s="686"/>
      <c r="AJ24" s="686"/>
      <c r="AK24" s="686"/>
      <c r="AL24" s="628" t="s">
        <v>237</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237</v>
      </c>
      <c r="BH24" s="626"/>
      <c r="BI24" s="626"/>
      <c r="BJ24" s="626"/>
      <c r="BK24" s="626"/>
      <c r="BL24" s="626"/>
      <c r="BM24" s="626"/>
      <c r="BN24" s="627"/>
      <c r="BO24" s="685" t="s">
        <v>237</v>
      </c>
      <c r="BP24" s="685"/>
      <c r="BQ24" s="685"/>
      <c r="BR24" s="685"/>
      <c r="BS24" s="631" t="s">
        <v>129</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654430</v>
      </c>
      <c r="CS24" s="689"/>
      <c r="CT24" s="689"/>
      <c r="CU24" s="689"/>
      <c r="CV24" s="689"/>
      <c r="CW24" s="689"/>
      <c r="CX24" s="689"/>
      <c r="CY24" s="735"/>
      <c r="CZ24" s="736">
        <v>28.7</v>
      </c>
      <c r="DA24" s="705"/>
      <c r="DB24" s="705"/>
      <c r="DC24" s="739"/>
      <c r="DD24" s="734">
        <v>581152</v>
      </c>
      <c r="DE24" s="689"/>
      <c r="DF24" s="689"/>
      <c r="DG24" s="689"/>
      <c r="DH24" s="689"/>
      <c r="DI24" s="689"/>
      <c r="DJ24" s="689"/>
      <c r="DK24" s="735"/>
      <c r="DL24" s="734">
        <v>578406</v>
      </c>
      <c r="DM24" s="689"/>
      <c r="DN24" s="689"/>
      <c r="DO24" s="689"/>
      <c r="DP24" s="689"/>
      <c r="DQ24" s="689"/>
      <c r="DR24" s="689"/>
      <c r="DS24" s="689"/>
      <c r="DT24" s="689"/>
      <c r="DU24" s="689"/>
      <c r="DV24" s="735"/>
      <c r="DW24" s="736">
        <v>43</v>
      </c>
      <c r="DX24" s="705"/>
      <c r="DY24" s="705"/>
      <c r="DZ24" s="705"/>
      <c r="EA24" s="705"/>
      <c r="EB24" s="705"/>
      <c r="EC24" s="737"/>
    </row>
    <row r="25" spans="2:133" ht="11.25" customHeight="1" x14ac:dyDescent="0.15">
      <c r="B25" s="620" t="s">
        <v>296</v>
      </c>
      <c r="C25" s="621"/>
      <c r="D25" s="621"/>
      <c r="E25" s="621"/>
      <c r="F25" s="621"/>
      <c r="G25" s="621"/>
      <c r="H25" s="621"/>
      <c r="I25" s="621"/>
      <c r="J25" s="621"/>
      <c r="K25" s="621"/>
      <c r="L25" s="621"/>
      <c r="M25" s="621"/>
      <c r="N25" s="621"/>
      <c r="O25" s="621"/>
      <c r="P25" s="621"/>
      <c r="Q25" s="622"/>
      <c r="R25" s="623">
        <v>30143</v>
      </c>
      <c r="S25" s="626"/>
      <c r="T25" s="626"/>
      <c r="U25" s="626"/>
      <c r="V25" s="626"/>
      <c r="W25" s="626"/>
      <c r="X25" s="626"/>
      <c r="Y25" s="627"/>
      <c r="Z25" s="685">
        <v>1.3</v>
      </c>
      <c r="AA25" s="685"/>
      <c r="AB25" s="685"/>
      <c r="AC25" s="685"/>
      <c r="AD25" s="686" t="s">
        <v>174</v>
      </c>
      <c r="AE25" s="686"/>
      <c r="AF25" s="686"/>
      <c r="AG25" s="686"/>
      <c r="AH25" s="686"/>
      <c r="AI25" s="686"/>
      <c r="AJ25" s="686"/>
      <c r="AK25" s="686"/>
      <c r="AL25" s="628" t="s">
        <v>237</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174</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358412</v>
      </c>
      <c r="CS25" s="624"/>
      <c r="CT25" s="624"/>
      <c r="CU25" s="624"/>
      <c r="CV25" s="624"/>
      <c r="CW25" s="624"/>
      <c r="CX25" s="624"/>
      <c r="CY25" s="625"/>
      <c r="CZ25" s="628">
        <v>15.7</v>
      </c>
      <c r="DA25" s="657"/>
      <c r="DB25" s="657"/>
      <c r="DC25" s="658"/>
      <c r="DD25" s="631">
        <v>339498</v>
      </c>
      <c r="DE25" s="624"/>
      <c r="DF25" s="624"/>
      <c r="DG25" s="624"/>
      <c r="DH25" s="624"/>
      <c r="DI25" s="624"/>
      <c r="DJ25" s="624"/>
      <c r="DK25" s="625"/>
      <c r="DL25" s="631">
        <v>338786</v>
      </c>
      <c r="DM25" s="624"/>
      <c r="DN25" s="624"/>
      <c r="DO25" s="624"/>
      <c r="DP25" s="624"/>
      <c r="DQ25" s="624"/>
      <c r="DR25" s="624"/>
      <c r="DS25" s="624"/>
      <c r="DT25" s="624"/>
      <c r="DU25" s="624"/>
      <c r="DV25" s="625"/>
      <c r="DW25" s="628">
        <v>25.2</v>
      </c>
      <c r="DX25" s="657"/>
      <c r="DY25" s="657"/>
      <c r="DZ25" s="657"/>
      <c r="EA25" s="657"/>
      <c r="EB25" s="657"/>
      <c r="EC25" s="659"/>
    </row>
    <row r="26" spans="2:133" ht="11.25" customHeight="1" x14ac:dyDescent="0.15">
      <c r="B26" s="620" t="s">
        <v>299</v>
      </c>
      <c r="C26" s="621"/>
      <c r="D26" s="621"/>
      <c r="E26" s="621"/>
      <c r="F26" s="621"/>
      <c r="G26" s="621"/>
      <c r="H26" s="621"/>
      <c r="I26" s="621"/>
      <c r="J26" s="621"/>
      <c r="K26" s="621"/>
      <c r="L26" s="621"/>
      <c r="M26" s="621"/>
      <c r="N26" s="621"/>
      <c r="O26" s="621"/>
      <c r="P26" s="621"/>
      <c r="Q26" s="622"/>
      <c r="R26" s="623">
        <v>3167</v>
      </c>
      <c r="S26" s="626"/>
      <c r="T26" s="626"/>
      <c r="U26" s="626"/>
      <c r="V26" s="626"/>
      <c r="W26" s="626"/>
      <c r="X26" s="626"/>
      <c r="Y26" s="627"/>
      <c r="Z26" s="685">
        <v>0.1</v>
      </c>
      <c r="AA26" s="685"/>
      <c r="AB26" s="685"/>
      <c r="AC26" s="685"/>
      <c r="AD26" s="686" t="s">
        <v>237</v>
      </c>
      <c r="AE26" s="686"/>
      <c r="AF26" s="686"/>
      <c r="AG26" s="686"/>
      <c r="AH26" s="686"/>
      <c r="AI26" s="686"/>
      <c r="AJ26" s="686"/>
      <c r="AK26" s="686"/>
      <c r="AL26" s="628" t="s">
        <v>129</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237</v>
      </c>
      <c r="BP26" s="685"/>
      <c r="BQ26" s="685"/>
      <c r="BR26" s="685"/>
      <c r="BS26" s="631" t="s">
        <v>237</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193985</v>
      </c>
      <c r="CS26" s="626"/>
      <c r="CT26" s="626"/>
      <c r="CU26" s="626"/>
      <c r="CV26" s="626"/>
      <c r="CW26" s="626"/>
      <c r="CX26" s="626"/>
      <c r="CY26" s="627"/>
      <c r="CZ26" s="628">
        <v>8.5</v>
      </c>
      <c r="DA26" s="657"/>
      <c r="DB26" s="657"/>
      <c r="DC26" s="658"/>
      <c r="DD26" s="631">
        <v>177684</v>
      </c>
      <c r="DE26" s="626"/>
      <c r="DF26" s="626"/>
      <c r="DG26" s="626"/>
      <c r="DH26" s="626"/>
      <c r="DI26" s="626"/>
      <c r="DJ26" s="626"/>
      <c r="DK26" s="627"/>
      <c r="DL26" s="631" t="s">
        <v>129</v>
      </c>
      <c r="DM26" s="626"/>
      <c r="DN26" s="626"/>
      <c r="DO26" s="626"/>
      <c r="DP26" s="626"/>
      <c r="DQ26" s="626"/>
      <c r="DR26" s="626"/>
      <c r="DS26" s="626"/>
      <c r="DT26" s="626"/>
      <c r="DU26" s="626"/>
      <c r="DV26" s="627"/>
      <c r="DW26" s="628" t="s">
        <v>237</v>
      </c>
      <c r="DX26" s="657"/>
      <c r="DY26" s="657"/>
      <c r="DZ26" s="657"/>
      <c r="EA26" s="657"/>
      <c r="EB26" s="657"/>
      <c r="EC26" s="659"/>
    </row>
    <row r="27" spans="2:133" ht="11.25" customHeight="1" x14ac:dyDescent="0.15">
      <c r="B27" s="620" t="s">
        <v>302</v>
      </c>
      <c r="C27" s="621"/>
      <c r="D27" s="621"/>
      <c r="E27" s="621"/>
      <c r="F27" s="621"/>
      <c r="G27" s="621"/>
      <c r="H27" s="621"/>
      <c r="I27" s="621"/>
      <c r="J27" s="621"/>
      <c r="K27" s="621"/>
      <c r="L27" s="621"/>
      <c r="M27" s="621"/>
      <c r="N27" s="621"/>
      <c r="O27" s="621"/>
      <c r="P27" s="621"/>
      <c r="Q27" s="622"/>
      <c r="R27" s="623">
        <v>143519</v>
      </c>
      <c r="S27" s="626"/>
      <c r="T27" s="626"/>
      <c r="U27" s="626"/>
      <c r="V27" s="626"/>
      <c r="W27" s="626"/>
      <c r="X27" s="626"/>
      <c r="Y27" s="627"/>
      <c r="Z27" s="685">
        <v>6.2</v>
      </c>
      <c r="AA27" s="685"/>
      <c r="AB27" s="685"/>
      <c r="AC27" s="685"/>
      <c r="AD27" s="686" t="s">
        <v>129</v>
      </c>
      <c r="AE27" s="686"/>
      <c r="AF27" s="686"/>
      <c r="AG27" s="686"/>
      <c r="AH27" s="686"/>
      <c r="AI27" s="686"/>
      <c r="AJ27" s="686"/>
      <c r="AK27" s="686"/>
      <c r="AL27" s="628" t="s">
        <v>129</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323339</v>
      </c>
      <c r="BH27" s="626"/>
      <c r="BI27" s="626"/>
      <c r="BJ27" s="626"/>
      <c r="BK27" s="626"/>
      <c r="BL27" s="626"/>
      <c r="BM27" s="626"/>
      <c r="BN27" s="627"/>
      <c r="BO27" s="685">
        <v>100</v>
      </c>
      <c r="BP27" s="685"/>
      <c r="BQ27" s="685"/>
      <c r="BR27" s="685"/>
      <c r="BS27" s="631">
        <v>3552</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61723</v>
      </c>
      <c r="CS27" s="624"/>
      <c r="CT27" s="624"/>
      <c r="CU27" s="624"/>
      <c r="CV27" s="624"/>
      <c r="CW27" s="624"/>
      <c r="CX27" s="624"/>
      <c r="CY27" s="625"/>
      <c r="CZ27" s="628">
        <v>2.7</v>
      </c>
      <c r="DA27" s="657"/>
      <c r="DB27" s="657"/>
      <c r="DC27" s="658"/>
      <c r="DD27" s="631">
        <v>26410</v>
      </c>
      <c r="DE27" s="624"/>
      <c r="DF27" s="624"/>
      <c r="DG27" s="624"/>
      <c r="DH27" s="624"/>
      <c r="DI27" s="624"/>
      <c r="DJ27" s="624"/>
      <c r="DK27" s="625"/>
      <c r="DL27" s="631">
        <v>24376</v>
      </c>
      <c r="DM27" s="624"/>
      <c r="DN27" s="624"/>
      <c r="DO27" s="624"/>
      <c r="DP27" s="624"/>
      <c r="DQ27" s="624"/>
      <c r="DR27" s="624"/>
      <c r="DS27" s="624"/>
      <c r="DT27" s="624"/>
      <c r="DU27" s="624"/>
      <c r="DV27" s="625"/>
      <c r="DW27" s="628">
        <v>1.8</v>
      </c>
      <c r="DX27" s="657"/>
      <c r="DY27" s="657"/>
      <c r="DZ27" s="657"/>
      <c r="EA27" s="657"/>
      <c r="EB27" s="657"/>
      <c r="EC27" s="659"/>
    </row>
    <row r="28" spans="2:133" ht="11.25" customHeight="1" x14ac:dyDescent="0.15">
      <c r="B28" s="728" t="s">
        <v>305</v>
      </c>
      <c r="C28" s="729"/>
      <c r="D28" s="729"/>
      <c r="E28" s="729"/>
      <c r="F28" s="729"/>
      <c r="G28" s="729"/>
      <c r="H28" s="729"/>
      <c r="I28" s="729"/>
      <c r="J28" s="729"/>
      <c r="K28" s="729"/>
      <c r="L28" s="729"/>
      <c r="M28" s="729"/>
      <c r="N28" s="729"/>
      <c r="O28" s="729"/>
      <c r="P28" s="729"/>
      <c r="Q28" s="730"/>
      <c r="R28" s="623" t="s">
        <v>237</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237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234295</v>
      </c>
      <c r="CS28" s="626"/>
      <c r="CT28" s="626"/>
      <c r="CU28" s="626"/>
      <c r="CV28" s="626"/>
      <c r="CW28" s="626"/>
      <c r="CX28" s="626"/>
      <c r="CY28" s="627"/>
      <c r="CZ28" s="628">
        <v>10.3</v>
      </c>
      <c r="DA28" s="657"/>
      <c r="DB28" s="657"/>
      <c r="DC28" s="658"/>
      <c r="DD28" s="631">
        <v>215244</v>
      </c>
      <c r="DE28" s="626"/>
      <c r="DF28" s="626"/>
      <c r="DG28" s="626"/>
      <c r="DH28" s="626"/>
      <c r="DI28" s="626"/>
      <c r="DJ28" s="626"/>
      <c r="DK28" s="627"/>
      <c r="DL28" s="631">
        <v>215244</v>
      </c>
      <c r="DM28" s="626"/>
      <c r="DN28" s="626"/>
      <c r="DO28" s="626"/>
      <c r="DP28" s="626"/>
      <c r="DQ28" s="626"/>
      <c r="DR28" s="626"/>
      <c r="DS28" s="626"/>
      <c r="DT28" s="626"/>
      <c r="DU28" s="626"/>
      <c r="DV28" s="627"/>
      <c r="DW28" s="628">
        <v>16</v>
      </c>
      <c r="DX28" s="657"/>
      <c r="DY28" s="657"/>
      <c r="DZ28" s="657"/>
      <c r="EA28" s="657"/>
      <c r="EB28" s="657"/>
      <c r="EC28" s="659"/>
    </row>
    <row r="29" spans="2:133" ht="11.25" customHeight="1" x14ac:dyDescent="0.15">
      <c r="B29" s="620" t="s">
        <v>307</v>
      </c>
      <c r="C29" s="621"/>
      <c r="D29" s="621"/>
      <c r="E29" s="621"/>
      <c r="F29" s="621"/>
      <c r="G29" s="621"/>
      <c r="H29" s="621"/>
      <c r="I29" s="621"/>
      <c r="J29" s="621"/>
      <c r="K29" s="621"/>
      <c r="L29" s="621"/>
      <c r="M29" s="621"/>
      <c r="N29" s="621"/>
      <c r="O29" s="621"/>
      <c r="P29" s="621"/>
      <c r="Q29" s="622"/>
      <c r="R29" s="623">
        <v>61633</v>
      </c>
      <c r="S29" s="626"/>
      <c r="T29" s="626"/>
      <c r="U29" s="626"/>
      <c r="V29" s="626"/>
      <c r="W29" s="626"/>
      <c r="X29" s="626"/>
      <c r="Y29" s="627"/>
      <c r="Z29" s="685">
        <v>2.7</v>
      </c>
      <c r="AA29" s="685"/>
      <c r="AB29" s="685"/>
      <c r="AC29" s="685"/>
      <c r="AD29" s="686" t="s">
        <v>237</v>
      </c>
      <c r="AE29" s="686"/>
      <c r="AF29" s="686"/>
      <c r="AG29" s="686"/>
      <c r="AH29" s="686"/>
      <c r="AI29" s="686"/>
      <c r="AJ29" s="686"/>
      <c r="AK29" s="686"/>
      <c r="AL29" s="628" t="s">
        <v>129</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311</v>
      </c>
      <c r="CG29" s="664"/>
      <c r="CH29" s="664"/>
      <c r="CI29" s="664"/>
      <c r="CJ29" s="664"/>
      <c r="CK29" s="664"/>
      <c r="CL29" s="664"/>
      <c r="CM29" s="664"/>
      <c r="CN29" s="664"/>
      <c r="CO29" s="664"/>
      <c r="CP29" s="664"/>
      <c r="CQ29" s="665"/>
      <c r="CR29" s="623">
        <v>234295</v>
      </c>
      <c r="CS29" s="624"/>
      <c r="CT29" s="624"/>
      <c r="CU29" s="624"/>
      <c r="CV29" s="624"/>
      <c r="CW29" s="624"/>
      <c r="CX29" s="624"/>
      <c r="CY29" s="625"/>
      <c r="CZ29" s="628">
        <v>10.3</v>
      </c>
      <c r="DA29" s="657"/>
      <c r="DB29" s="657"/>
      <c r="DC29" s="658"/>
      <c r="DD29" s="631">
        <v>215244</v>
      </c>
      <c r="DE29" s="624"/>
      <c r="DF29" s="624"/>
      <c r="DG29" s="624"/>
      <c r="DH29" s="624"/>
      <c r="DI29" s="624"/>
      <c r="DJ29" s="624"/>
      <c r="DK29" s="625"/>
      <c r="DL29" s="631">
        <v>215244</v>
      </c>
      <c r="DM29" s="624"/>
      <c r="DN29" s="624"/>
      <c r="DO29" s="624"/>
      <c r="DP29" s="624"/>
      <c r="DQ29" s="624"/>
      <c r="DR29" s="624"/>
      <c r="DS29" s="624"/>
      <c r="DT29" s="624"/>
      <c r="DU29" s="624"/>
      <c r="DV29" s="625"/>
      <c r="DW29" s="628">
        <v>16</v>
      </c>
      <c r="DX29" s="657"/>
      <c r="DY29" s="657"/>
      <c r="DZ29" s="657"/>
      <c r="EA29" s="657"/>
      <c r="EB29" s="657"/>
      <c r="EC29" s="659"/>
    </row>
    <row r="30" spans="2:133" ht="11.25" customHeight="1" x14ac:dyDescent="0.15">
      <c r="B30" s="620" t="s">
        <v>312</v>
      </c>
      <c r="C30" s="621"/>
      <c r="D30" s="621"/>
      <c r="E30" s="621"/>
      <c r="F30" s="621"/>
      <c r="G30" s="621"/>
      <c r="H30" s="621"/>
      <c r="I30" s="621"/>
      <c r="J30" s="621"/>
      <c r="K30" s="621"/>
      <c r="L30" s="621"/>
      <c r="M30" s="621"/>
      <c r="N30" s="621"/>
      <c r="O30" s="621"/>
      <c r="P30" s="621"/>
      <c r="Q30" s="622"/>
      <c r="R30" s="623">
        <v>32565</v>
      </c>
      <c r="S30" s="626"/>
      <c r="T30" s="626"/>
      <c r="U30" s="626"/>
      <c r="V30" s="626"/>
      <c r="W30" s="626"/>
      <c r="X30" s="626"/>
      <c r="Y30" s="627"/>
      <c r="Z30" s="685">
        <v>1.4</v>
      </c>
      <c r="AA30" s="685"/>
      <c r="AB30" s="685"/>
      <c r="AC30" s="685"/>
      <c r="AD30" s="686" t="s">
        <v>129</v>
      </c>
      <c r="AE30" s="686"/>
      <c r="AF30" s="686"/>
      <c r="AG30" s="686"/>
      <c r="AH30" s="686"/>
      <c r="AI30" s="686"/>
      <c r="AJ30" s="686"/>
      <c r="AK30" s="686"/>
      <c r="AL30" s="628" t="s">
        <v>237</v>
      </c>
      <c r="AM30" s="629"/>
      <c r="AN30" s="629"/>
      <c r="AO30" s="687"/>
      <c r="AP30" s="713" t="s">
        <v>313</v>
      </c>
      <c r="AQ30" s="714"/>
      <c r="AR30" s="714"/>
      <c r="AS30" s="714"/>
      <c r="AT30" s="719" t="s">
        <v>314</v>
      </c>
      <c r="AU30" s="230"/>
      <c r="AV30" s="230"/>
      <c r="AW30" s="230"/>
      <c r="AX30" s="722" t="s">
        <v>189</v>
      </c>
      <c r="AY30" s="723"/>
      <c r="AZ30" s="723"/>
      <c r="BA30" s="723"/>
      <c r="BB30" s="723"/>
      <c r="BC30" s="723"/>
      <c r="BD30" s="723"/>
      <c r="BE30" s="723"/>
      <c r="BF30" s="724"/>
      <c r="BG30" s="703">
        <v>99.5</v>
      </c>
      <c r="BH30" s="704"/>
      <c r="BI30" s="704"/>
      <c r="BJ30" s="704"/>
      <c r="BK30" s="704"/>
      <c r="BL30" s="704"/>
      <c r="BM30" s="705">
        <v>98.4</v>
      </c>
      <c r="BN30" s="704"/>
      <c r="BO30" s="704"/>
      <c r="BP30" s="704"/>
      <c r="BQ30" s="706"/>
      <c r="BR30" s="703">
        <v>94.2</v>
      </c>
      <c r="BS30" s="704"/>
      <c r="BT30" s="704"/>
      <c r="BU30" s="704"/>
      <c r="BV30" s="704"/>
      <c r="BW30" s="704"/>
      <c r="BX30" s="705">
        <v>93.1</v>
      </c>
      <c r="BY30" s="704"/>
      <c r="BZ30" s="704"/>
      <c r="CA30" s="704"/>
      <c r="CB30" s="706"/>
      <c r="CD30" s="709"/>
      <c r="CE30" s="710"/>
      <c r="CF30" s="667" t="s">
        <v>315</v>
      </c>
      <c r="CG30" s="664"/>
      <c r="CH30" s="664"/>
      <c r="CI30" s="664"/>
      <c r="CJ30" s="664"/>
      <c r="CK30" s="664"/>
      <c r="CL30" s="664"/>
      <c r="CM30" s="664"/>
      <c r="CN30" s="664"/>
      <c r="CO30" s="664"/>
      <c r="CP30" s="664"/>
      <c r="CQ30" s="665"/>
      <c r="CR30" s="623">
        <v>221620</v>
      </c>
      <c r="CS30" s="626"/>
      <c r="CT30" s="626"/>
      <c r="CU30" s="626"/>
      <c r="CV30" s="626"/>
      <c r="CW30" s="626"/>
      <c r="CX30" s="626"/>
      <c r="CY30" s="627"/>
      <c r="CZ30" s="628">
        <v>9.6999999999999993</v>
      </c>
      <c r="DA30" s="657"/>
      <c r="DB30" s="657"/>
      <c r="DC30" s="658"/>
      <c r="DD30" s="631">
        <v>204534</v>
      </c>
      <c r="DE30" s="626"/>
      <c r="DF30" s="626"/>
      <c r="DG30" s="626"/>
      <c r="DH30" s="626"/>
      <c r="DI30" s="626"/>
      <c r="DJ30" s="626"/>
      <c r="DK30" s="627"/>
      <c r="DL30" s="631">
        <v>204534</v>
      </c>
      <c r="DM30" s="626"/>
      <c r="DN30" s="626"/>
      <c r="DO30" s="626"/>
      <c r="DP30" s="626"/>
      <c r="DQ30" s="626"/>
      <c r="DR30" s="626"/>
      <c r="DS30" s="626"/>
      <c r="DT30" s="626"/>
      <c r="DU30" s="626"/>
      <c r="DV30" s="627"/>
      <c r="DW30" s="628">
        <v>15.2</v>
      </c>
      <c r="DX30" s="657"/>
      <c r="DY30" s="657"/>
      <c r="DZ30" s="657"/>
      <c r="EA30" s="657"/>
      <c r="EB30" s="657"/>
      <c r="EC30" s="659"/>
    </row>
    <row r="31" spans="2:133" ht="11.25" customHeight="1" x14ac:dyDescent="0.15">
      <c r="B31" s="620" t="s">
        <v>316</v>
      </c>
      <c r="C31" s="621"/>
      <c r="D31" s="621"/>
      <c r="E31" s="621"/>
      <c r="F31" s="621"/>
      <c r="G31" s="621"/>
      <c r="H31" s="621"/>
      <c r="I31" s="621"/>
      <c r="J31" s="621"/>
      <c r="K31" s="621"/>
      <c r="L31" s="621"/>
      <c r="M31" s="621"/>
      <c r="N31" s="621"/>
      <c r="O31" s="621"/>
      <c r="P31" s="621"/>
      <c r="Q31" s="622"/>
      <c r="R31" s="623">
        <v>150928</v>
      </c>
      <c r="S31" s="626"/>
      <c r="T31" s="626"/>
      <c r="U31" s="626"/>
      <c r="V31" s="626"/>
      <c r="W31" s="626"/>
      <c r="X31" s="626"/>
      <c r="Y31" s="627"/>
      <c r="Z31" s="685">
        <v>6.5</v>
      </c>
      <c r="AA31" s="685"/>
      <c r="AB31" s="685"/>
      <c r="AC31" s="685"/>
      <c r="AD31" s="686" t="s">
        <v>174</v>
      </c>
      <c r="AE31" s="686"/>
      <c r="AF31" s="686"/>
      <c r="AG31" s="686"/>
      <c r="AH31" s="686"/>
      <c r="AI31" s="686"/>
      <c r="AJ31" s="686"/>
      <c r="AK31" s="686"/>
      <c r="AL31" s="628" t="s">
        <v>129</v>
      </c>
      <c r="AM31" s="629"/>
      <c r="AN31" s="629"/>
      <c r="AO31" s="687"/>
      <c r="AP31" s="715"/>
      <c r="AQ31" s="716"/>
      <c r="AR31" s="716"/>
      <c r="AS31" s="716"/>
      <c r="AT31" s="720"/>
      <c r="AU31" s="229" t="s">
        <v>317</v>
      </c>
      <c r="AV31" s="229"/>
      <c r="AW31" s="229"/>
      <c r="AX31" s="620" t="s">
        <v>318</v>
      </c>
      <c r="AY31" s="621"/>
      <c r="AZ31" s="621"/>
      <c r="BA31" s="621"/>
      <c r="BB31" s="621"/>
      <c r="BC31" s="621"/>
      <c r="BD31" s="621"/>
      <c r="BE31" s="621"/>
      <c r="BF31" s="622"/>
      <c r="BG31" s="701">
        <v>98.5</v>
      </c>
      <c r="BH31" s="624"/>
      <c r="BI31" s="624"/>
      <c r="BJ31" s="624"/>
      <c r="BK31" s="624"/>
      <c r="BL31" s="624"/>
      <c r="BM31" s="629">
        <v>95.5</v>
      </c>
      <c r="BN31" s="702"/>
      <c r="BO31" s="702"/>
      <c r="BP31" s="702"/>
      <c r="BQ31" s="663"/>
      <c r="BR31" s="701">
        <v>98.7</v>
      </c>
      <c r="BS31" s="624"/>
      <c r="BT31" s="624"/>
      <c r="BU31" s="624"/>
      <c r="BV31" s="624"/>
      <c r="BW31" s="624"/>
      <c r="BX31" s="629">
        <v>94</v>
      </c>
      <c r="BY31" s="702"/>
      <c r="BZ31" s="702"/>
      <c r="CA31" s="702"/>
      <c r="CB31" s="663"/>
      <c r="CD31" s="709"/>
      <c r="CE31" s="710"/>
      <c r="CF31" s="667" t="s">
        <v>319</v>
      </c>
      <c r="CG31" s="664"/>
      <c r="CH31" s="664"/>
      <c r="CI31" s="664"/>
      <c r="CJ31" s="664"/>
      <c r="CK31" s="664"/>
      <c r="CL31" s="664"/>
      <c r="CM31" s="664"/>
      <c r="CN31" s="664"/>
      <c r="CO31" s="664"/>
      <c r="CP31" s="664"/>
      <c r="CQ31" s="665"/>
      <c r="CR31" s="623">
        <v>12675</v>
      </c>
      <c r="CS31" s="624"/>
      <c r="CT31" s="624"/>
      <c r="CU31" s="624"/>
      <c r="CV31" s="624"/>
      <c r="CW31" s="624"/>
      <c r="CX31" s="624"/>
      <c r="CY31" s="625"/>
      <c r="CZ31" s="628">
        <v>0.6</v>
      </c>
      <c r="DA31" s="657"/>
      <c r="DB31" s="657"/>
      <c r="DC31" s="658"/>
      <c r="DD31" s="631">
        <v>10710</v>
      </c>
      <c r="DE31" s="624"/>
      <c r="DF31" s="624"/>
      <c r="DG31" s="624"/>
      <c r="DH31" s="624"/>
      <c r="DI31" s="624"/>
      <c r="DJ31" s="624"/>
      <c r="DK31" s="625"/>
      <c r="DL31" s="631">
        <v>10710</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320</v>
      </c>
      <c r="C32" s="621"/>
      <c r="D32" s="621"/>
      <c r="E32" s="621"/>
      <c r="F32" s="621"/>
      <c r="G32" s="621"/>
      <c r="H32" s="621"/>
      <c r="I32" s="621"/>
      <c r="J32" s="621"/>
      <c r="K32" s="621"/>
      <c r="L32" s="621"/>
      <c r="M32" s="621"/>
      <c r="N32" s="621"/>
      <c r="O32" s="621"/>
      <c r="P32" s="621"/>
      <c r="Q32" s="622"/>
      <c r="R32" s="623">
        <v>184848</v>
      </c>
      <c r="S32" s="626"/>
      <c r="T32" s="626"/>
      <c r="U32" s="626"/>
      <c r="V32" s="626"/>
      <c r="W32" s="626"/>
      <c r="X32" s="626"/>
      <c r="Y32" s="627"/>
      <c r="Z32" s="685">
        <v>8</v>
      </c>
      <c r="AA32" s="685"/>
      <c r="AB32" s="685"/>
      <c r="AC32" s="685"/>
      <c r="AD32" s="686" t="s">
        <v>237</v>
      </c>
      <c r="AE32" s="686"/>
      <c r="AF32" s="686"/>
      <c r="AG32" s="686"/>
      <c r="AH32" s="686"/>
      <c r="AI32" s="686"/>
      <c r="AJ32" s="686"/>
      <c r="AK32" s="686"/>
      <c r="AL32" s="628" t="s">
        <v>237</v>
      </c>
      <c r="AM32" s="629"/>
      <c r="AN32" s="629"/>
      <c r="AO32" s="687"/>
      <c r="AP32" s="717"/>
      <c r="AQ32" s="718"/>
      <c r="AR32" s="718"/>
      <c r="AS32" s="718"/>
      <c r="AT32" s="721"/>
      <c r="AU32" s="231"/>
      <c r="AV32" s="231"/>
      <c r="AW32" s="231"/>
      <c r="AX32" s="635" t="s">
        <v>321</v>
      </c>
      <c r="AY32" s="636"/>
      <c r="AZ32" s="636"/>
      <c r="BA32" s="636"/>
      <c r="BB32" s="636"/>
      <c r="BC32" s="636"/>
      <c r="BD32" s="636"/>
      <c r="BE32" s="636"/>
      <c r="BF32" s="637"/>
      <c r="BG32" s="700">
        <v>99.8</v>
      </c>
      <c r="BH32" s="639"/>
      <c r="BI32" s="639"/>
      <c r="BJ32" s="639"/>
      <c r="BK32" s="639"/>
      <c r="BL32" s="639"/>
      <c r="BM32" s="683">
        <v>99.4</v>
      </c>
      <c r="BN32" s="639"/>
      <c r="BO32" s="639"/>
      <c r="BP32" s="639"/>
      <c r="BQ32" s="676"/>
      <c r="BR32" s="700">
        <v>92.2</v>
      </c>
      <c r="BS32" s="639"/>
      <c r="BT32" s="639"/>
      <c r="BU32" s="639"/>
      <c r="BV32" s="639"/>
      <c r="BW32" s="639"/>
      <c r="BX32" s="683">
        <v>92.3</v>
      </c>
      <c r="BY32" s="639"/>
      <c r="BZ32" s="639"/>
      <c r="CA32" s="639"/>
      <c r="CB32" s="676"/>
      <c r="CD32" s="711"/>
      <c r="CE32" s="712"/>
      <c r="CF32" s="667" t="s">
        <v>322</v>
      </c>
      <c r="CG32" s="664"/>
      <c r="CH32" s="664"/>
      <c r="CI32" s="664"/>
      <c r="CJ32" s="664"/>
      <c r="CK32" s="664"/>
      <c r="CL32" s="664"/>
      <c r="CM32" s="664"/>
      <c r="CN32" s="664"/>
      <c r="CO32" s="664"/>
      <c r="CP32" s="664"/>
      <c r="CQ32" s="665"/>
      <c r="CR32" s="623" t="s">
        <v>174</v>
      </c>
      <c r="CS32" s="626"/>
      <c r="CT32" s="626"/>
      <c r="CU32" s="626"/>
      <c r="CV32" s="626"/>
      <c r="CW32" s="626"/>
      <c r="CX32" s="626"/>
      <c r="CY32" s="627"/>
      <c r="CZ32" s="628" t="s">
        <v>129</v>
      </c>
      <c r="DA32" s="657"/>
      <c r="DB32" s="657"/>
      <c r="DC32" s="658"/>
      <c r="DD32" s="631" t="s">
        <v>237</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x14ac:dyDescent="0.15">
      <c r="B33" s="620" t="s">
        <v>323</v>
      </c>
      <c r="C33" s="621"/>
      <c r="D33" s="621"/>
      <c r="E33" s="621"/>
      <c r="F33" s="621"/>
      <c r="G33" s="621"/>
      <c r="H33" s="621"/>
      <c r="I33" s="621"/>
      <c r="J33" s="621"/>
      <c r="K33" s="621"/>
      <c r="L33" s="621"/>
      <c r="M33" s="621"/>
      <c r="N33" s="621"/>
      <c r="O33" s="621"/>
      <c r="P33" s="621"/>
      <c r="Q33" s="622"/>
      <c r="R33" s="623">
        <v>109091</v>
      </c>
      <c r="S33" s="626"/>
      <c r="T33" s="626"/>
      <c r="U33" s="626"/>
      <c r="V33" s="626"/>
      <c r="W33" s="626"/>
      <c r="X33" s="626"/>
      <c r="Y33" s="627"/>
      <c r="Z33" s="685">
        <v>4.7</v>
      </c>
      <c r="AA33" s="685"/>
      <c r="AB33" s="685"/>
      <c r="AC33" s="685"/>
      <c r="AD33" s="686" t="s">
        <v>174</v>
      </c>
      <c r="AE33" s="686"/>
      <c r="AF33" s="686"/>
      <c r="AG33" s="686"/>
      <c r="AH33" s="686"/>
      <c r="AI33" s="686"/>
      <c r="AJ33" s="686"/>
      <c r="AK33" s="686"/>
      <c r="AL33" s="628" t="s">
        <v>174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324</v>
      </c>
      <c r="CE33" s="664"/>
      <c r="CF33" s="664"/>
      <c r="CG33" s="664"/>
      <c r="CH33" s="664"/>
      <c r="CI33" s="664"/>
      <c r="CJ33" s="664"/>
      <c r="CK33" s="664"/>
      <c r="CL33" s="664"/>
      <c r="CM33" s="664"/>
      <c r="CN33" s="664"/>
      <c r="CO33" s="664"/>
      <c r="CP33" s="664"/>
      <c r="CQ33" s="665"/>
      <c r="CR33" s="623">
        <v>1348703</v>
      </c>
      <c r="CS33" s="624"/>
      <c r="CT33" s="624"/>
      <c r="CU33" s="624"/>
      <c r="CV33" s="624"/>
      <c r="CW33" s="624"/>
      <c r="CX33" s="624"/>
      <c r="CY33" s="625"/>
      <c r="CZ33" s="628">
        <v>59.1</v>
      </c>
      <c r="DA33" s="657"/>
      <c r="DB33" s="657"/>
      <c r="DC33" s="658"/>
      <c r="DD33" s="631">
        <v>1005643</v>
      </c>
      <c r="DE33" s="624"/>
      <c r="DF33" s="624"/>
      <c r="DG33" s="624"/>
      <c r="DH33" s="624"/>
      <c r="DI33" s="624"/>
      <c r="DJ33" s="624"/>
      <c r="DK33" s="625"/>
      <c r="DL33" s="631">
        <v>770728</v>
      </c>
      <c r="DM33" s="624"/>
      <c r="DN33" s="624"/>
      <c r="DO33" s="624"/>
      <c r="DP33" s="624"/>
      <c r="DQ33" s="624"/>
      <c r="DR33" s="624"/>
      <c r="DS33" s="624"/>
      <c r="DT33" s="624"/>
      <c r="DU33" s="624"/>
      <c r="DV33" s="625"/>
      <c r="DW33" s="628">
        <v>57.4</v>
      </c>
      <c r="DX33" s="657"/>
      <c r="DY33" s="657"/>
      <c r="DZ33" s="657"/>
      <c r="EA33" s="657"/>
      <c r="EB33" s="657"/>
      <c r="EC33" s="659"/>
    </row>
    <row r="34" spans="2:133" ht="11.25" customHeight="1" x14ac:dyDescent="0.15">
      <c r="B34" s="620" t="s">
        <v>325</v>
      </c>
      <c r="C34" s="621"/>
      <c r="D34" s="621"/>
      <c r="E34" s="621"/>
      <c r="F34" s="621"/>
      <c r="G34" s="621"/>
      <c r="H34" s="621"/>
      <c r="I34" s="621"/>
      <c r="J34" s="621"/>
      <c r="K34" s="621"/>
      <c r="L34" s="621"/>
      <c r="M34" s="621"/>
      <c r="N34" s="621"/>
      <c r="O34" s="621"/>
      <c r="P34" s="621"/>
      <c r="Q34" s="622"/>
      <c r="R34" s="623">
        <v>62258</v>
      </c>
      <c r="S34" s="626"/>
      <c r="T34" s="626"/>
      <c r="U34" s="626"/>
      <c r="V34" s="626"/>
      <c r="W34" s="626"/>
      <c r="X34" s="626"/>
      <c r="Y34" s="627"/>
      <c r="Z34" s="685">
        <v>2.7</v>
      </c>
      <c r="AA34" s="685"/>
      <c r="AB34" s="685"/>
      <c r="AC34" s="685"/>
      <c r="AD34" s="686" t="s">
        <v>237</v>
      </c>
      <c r="AE34" s="686"/>
      <c r="AF34" s="686"/>
      <c r="AG34" s="686"/>
      <c r="AH34" s="686"/>
      <c r="AI34" s="686"/>
      <c r="AJ34" s="686"/>
      <c r="AK34" s="686"/>
      <c r="AL34" s="628" t="s">
        <v>129</v>
      </c>
      <c r="AM34" s="629"/>
      <c r="AN34" s="629"/>
      <c r="AO34" s="687"/>
      <c r="AP34" s="234"/>
      <c r="AQ34" s="697" t="s">
        <v>326</v>
      </c>
      <c r="AR34" s="698"/>
      <c r="AS34" s="698"/>
      <c r="AT34" s="698"/>
      <c r="AU34" s="698"/>
      <c r="AV34" s="698"/>
      <c r="AW34" s="698"/>
      <c r="AX34" s="698"/>
      <c r="AY34" s="698"/>
      <c r="AZ34" s="698"/>
      <c r="BA34" s="698"/>
      <c r="BB34" s="698"/>
      <c r="BC34" s="698"/>
      <c r="BD34" s="698"/>
      <c r="BE34" s="698"/>
      <c r="BF34" s="699"/>
      <c r="BG34" s="697" t="s">
        <v>327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328</v>
      </c>
      <c r="CE34" s="664"/>
      <c r="CF34" s="664"/>
      <c r="CG34" s="664"/>
      <c r="CH34" s="664"/>
      <c r="CI34" s="664"/>
      <c r="CJ34" s="664"/>
      <c r="CK34" s="664"/>
      <c r="CL34" s="664"/>
      <c r="CM34" s="664"/>
      <c r="CN34" s="664"/>
      <c r="CO34" s="664"/>
      <c r="CP34" s="664"/>
      <c r="CQ34" s="665"/>
      <c r="CR34" s="623">
        <v>536908</v>
      </c>
      <c r="CS34" s="626"/>
      <c r="CT34" s="626"/>
      <c r="CU34" s="626"/>
      <c r="CV34" s="626"/>
      <c r="CW34" s="626"/>
      <c r="CX34" s="626"/>
      <c r="CY34" s="627"/>
      <c r="CZ34" s="628">
        <v>23.5</v>
      </c>
      <c r="DA34" s="657"/>
      <c r="DB34" s="657"/>
      <c r="DC34" s="658"/>
      <c r="DD34" s="631">
        <v>358548</v>
      </c>
      <c r="DE34" s="626"/>
      <c r="DF34" s="626"/>
      <c r="DG34" s="626"/>
      <c r="DH34" s="626"/>
      <c r="DI34" s="626"/>
      <c r="DJ34" s="626"/>
      <c r="DK34" s="627"/>
      <c r="DL34" s="631">
        <v>302176</v>
      </c>
      <c r="DM34" s="626"/>
      <c r="DN34" s="626"/>
      <c r="DO34" s="626"/>
      <c r="DP34" s="626"/>
      <c r="DQ34" s="626"/>
      <c r="DR34" s="626"/>
      <c r="DS34" s="626"/>
      <c r="DT34" s="626"/>
      <c r="DU34" s="626"/>
      <c r="DV34" s="627"/>
      <c r="DW34" s="628">
        <v>22.5</v>
      </c>
      <c r="DX34" s="657"/>
      <c r="DY34" s="657"/>
      <c r="DZ34" s="657"/>
      <c r="EA34" s="657"/>
      <c r="EB34" s="657"/>
      <c r="EC34" s="659"/>
    </row>
    <row r="35" spans="2:133" ht="11.25" customHeight="1" x14ac:dyDescent="0.15">
      <c r="B35" s="620" t="s">
        <v>329</v>
      </c>
      <c r="C35" s="621"/>
      <c r="D35" s="621"/>
      <c r="E35" s="621"/>
      <c r="F35" s="621"/>
      <c r="G35" s="621"/>
      <c r="H35" s="621"/>
      <c r="I35" s="621"/>
      <c r="J35" s="621"/>
      <c r="K35" s="621"/>
      <c r="L35" s="621"/>
      <c r="M35" s="621"/>
      <c r="N35" s="621"/>
      <c r="O35" s="621"/>
      <c r="P35" s="621"/>
      <c r="Q35" s="622"/>
      <c r="R35" s="623">
        <v>123731</v>
      </c>
      <c r="S35" s="626"/>
      <c r="T35" s="626"/>
      <c r="U35" s="626"/>
      <c r="V35" s="626"/>
      <c r="W35" s="626"/>
      <c r="X35" s="626"/>
      <c r="Y35" s="627"/>
      <c r="Z35" s="685">
        <v>5.3</v>
      </c>
      <c r="AA35" s="685"/>
      <c r="AB35" s="685"/>
      <c r="AC35" s="685"/>
      <c r="AD35" s="686" t="s">
        <v>237</v>
      </c>
      <c r="AE35" s="686"/>
      <c r="AF35" s="686"/>
      <c r="AG35" s="686"/>
      <c r="AH35" s="686"/>
      <c r="AI35" s="686"/>
      <c r="AJ35" s="686"/>
      <c r="AK35" s="686"/>
      <c r="AL35" s="628" t="s">
        <v>237</v>
      </c>
      <c r="AM35" s="629"/>
      <c r="AN35" s="629"/>
      <c r="AO35" s="687"/>
      <c r="AP35" s="234"/>
      <c r="AQ35" s="691" t="s">
        <v>330</v>
      </c>
      <c r="AR35" s="692"/>
      <c r="AS35" s="692"/>
      <c r="AT35" s="692"/>
      <c r="AU35" s="692"/>
      <c r="AV35" s="692"/>
      <c r="AW35" s="692"/>
      <c r="AX35" s="692"/>
      <c r="AY35" s="693"/>
      <c r="AZ35" s="688">
        <v>181073</v>
      </c>
      <c r="BA35" s="689"/>
      <c r="BB35" s="689"/>
      <c r="BC35" s="689"/>
      <c r="BD35" s="689"/>
      <c r="BE35" s="689"/>
      <c r="BF35" s="690"/>
      <c r="BG35" s="694" t="s">
        <v>331</v>
      </c>
      <c r="BH35" s="695"/>
      <c r="BI35" s="695"/>
      <c r="BJ35" s="695"/>
      <c r="BK35" s="695"/>
      <c r="BL35" s="695"/>
      <c r="BM35" s="695"/>
      <c r="BN35" s="695"/>
      <c r="BO35" s="695"/>
      <c r="BP35" s="695"/>
      <c r="BQ35" s="695"/>
      <c r="BR35" s="695"/>
      <c r="BS35" s="695"/>
      <c r="BT35" s="695"/>
      <c r="BU35" s="696"/>
      <c r="BV35" s="688">
        <v>4130</v>
      </c>
      <c r="BW35" s="689"/>
      <c r="BX35" s="689"/>
      <c r="BY35" s="689"/>
      <c r="BZ35" s="689"/>
      <c r="CA35" s="689"/>
      <c r="CB35" s="690"/>
      <c r="CD35" s="667" t="s">
        <v>332</v>
      </c>
      <c r="CE35" s="664"/>
      <c r="CF35" s="664"/>
      <c r="CG35" s="664"/>
      <c r="CH35" s="664"/>
      <c r="CI35" s="664"/>
      <c r="CJ35" s="664"/>
      <c r="CK35" s="664"/>
      <c r="CL35" s="664"/>
      <c r="CM35" s="664"/>
      <c r="CN35" s="664"/>
      <c r="CO35" s="664"/>
      <c r="CP35" s="664"/>
      <c r="CQ35" s="665"/>
      <c r="CR35" s="623">
        <v>145758</v>
      </c>
      <c r="CS35" s="624"/>
      <c r="CT35" s="624"/>
      <c r="CU35" s="624"/>
      <c r="CV35" s="624"/>
      <c r="CW35" s="624"/>
      <c r="CX35" s="624"/>
      <c r="CY35" s="625"/>
      <c r="CZ35" s="628">
        <v>6.4</v>
      </c>
      <c r="DA35" s="657"/>
      <c r="DB35" s="657"/>
      <c r="DC35" s="658"/>
      <c r="DD35" s="631">
        <v>139638</v>
      </c>
      <c r="DE35" s="624"/>
      <c r="DF35" s="624"/>
      <c r="DG35" s="624"/>
      <c r="DH35" s="624"/>
      <c r="DI35" s="624"/>
      <c r="DJ35" s="624"/>
      <c r="DK35" s="625"/>
      <c r="DL35" s="631">
        <v>136153</v>
      </c>
      <c r="DM35" s="624"/>
      <c r="DN35" s="624"/>
      <c r="DO35" s="624"/>
      <c r="DP35" s="624"/>
      <c r="DQ35" s="624"/>
      <c r="DR35" s="624"/>
      <c r="DS35" s="624"/>
      <c r="DT35" s="624"/>
      <c r="DU35" s="624"/>
      <c r="DV35" s="625"/>
      <c r="DW35" s="628">
        <v>10.1</v>
      </c>
      <c r="DX35" s="657"/>
      <c r="DY35" s="657"/>
      <c r="DZ35" s="657"/>
      <c r="EA35" s="657"/>
      <c r="EB35" s="657"/>
      <c r="EC35" s="659"/>
    </row>
    <row r="36" spans="2:133" ht="11.25" customHeight="1" x14ac:dyDescent="0.15">
      <c r="B36" s="620" t="s">
        <v>333</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237</v>
      </c>
      <c r="AE36" s="686"/>
      <c r="AF36" s="686"/>
      <c r="AG36" s="686"/>
      <c r="AH36" s="686"/>
      <c r="AI36" s="686"/>
      <c r="AJ36" s="686"/>
      <c r="AK36" s="686"/>
      <c r="AL36" s="628" t="s">
        <v>237</v>
      </c>
      <c r="AM36" s="629"/>
      <c r="AN36" s="629"/>
      <c r="AO36" s="687"/>
      <c r="AQ36" s="660" t="s">
        <v>334</v>
      </c>
      <c r="AR36" s="661"/>
      <c r="AS36" s="661"/>
      <c r="AT36" s="661"/>
      <c r="AU36" s="661"/>
      <c r="AV36" s="661"/>
      <c r="AW36" s="661"/>
      <c r="AX36" s="661"/>
      <c r="AY36" s="662"/>
      <c r="AZ36" s="623">
        <v>51855</v>
      </c>
      <c r="BA36" s="626"/>
      <c r="BB36" s="626"/>
      <c r="BC36" s="626"/>
      <c r="BD36" s="624"/>
      <c r="BE36" s="624"/>
      <c r="BF36" s="663"/>
      <c r="BG36" s="667" t="s">
        <v>335</v>
      </c>
      <c r="BH36" s="664"/>
      <c r="BI36" s="664"/>
      <c r="BJ36" s="664"/>
      <c r="BK36" s="664"/>
      <c r="BL36" s="664"/>
      <c r="BM36" s="664"/>
      <c r="BN36" s="664"/>
      <c r="BO36" s="664"/>
      <c r="BP36" s="664"/>
      <c r="BQ36" s="664"/>
      <c r="BR36" s="664"/>
      <c r="BS36" s="664"/>
      <c r="BT36" s="664"/>
      <c r="BU36" s="665"/>
      <c r="BV36" s="623">
        <v>4130</v>
      </c>
      <c r="BW36" s="626"/>
      <c r="BX36" s="626"/>
      <c r="BY36" s="626"/>
      <c r="BZ36" s="626"/>
      <c r="CA36" s="626"/>
      <c r="CB36" s="666"/>
      <c r="CD36" s="667" t="s">
        <v>336</v>
      </c>
      <c r="CE36" s="664"/>
      <c r="CF36" s="664"/>
      <c r="CG36" s="664"/>
      <c r="CH36" s="664"/>
      <c r="CI36" s="664"/>
      <c r="CJ36" s="664"/>
      <c r="CK36" s="664"/>
      <c r="CL36" s="664"/>
      <c r="CM36" s="664"/>
      <c r="CN36" s="664"/>
      <c r="CO36" s="664"/>
      <c r="CP36" s="664"/>
      <c r="CQ36" s="665"/>
      <c r="CR36" s="623">
        <v>445879</v>
      </c>
      <c r="CS36" s="626"/>
      <c r="CT36" s="626"/>
      <c r="CU36" s="626"/>
      <c r="CV36" s="626"/>
      <c r="CW36" s="626"/>
      <c r="CX36" s="626"/>
      <c r="CY36" s="627"/>
      <c r="CZ36" s="628">
        <v>19.600000000000001</v>
      </c>
      <c r="DA36" s="657"/>
      <c r="DB36" s="657"/>
      <c r="DC36" s="658"/>
      <c r="DD36" s="631">
        <v>333396</v>
      </c>
      <c r="DE36" s="626"/>
      <c r="DF36" s="626"/>
      <c r="DG36" s="626"/>
      <c r="DH36" s="626"/>
      <c r="DI36" s="626"/>
      <c r="DJ36" s="626"/>
      <c r="DK36" s="627"/>
      <c r="DL36" s="631">
        <v>245581</v>
      </c>
      <c r="DM36" s="626"/>
      <c r="DN36" s="626"/>
      <c r="DO36" s="626"/>
      <c r="DP36" s="626"/>
      <c r="DQ36" s="626"/>
      <c r="DR36" s="626"/>
      <c r="DS36" s="626"/>
      <c r="DT36" s="626"/>
      <c r="DU36" s="626"/>
      <c r="DV36" s="627"/>
      <c r="DW36" s="628">
        <v>18.3</v>
      </c>
      <c r="DX36" s="657"/>
      <c r="DY36" s="657"/>
      <c r="DZ36" s="657"/>
      <c r="EA36" s="657"/>
      <c r="EB36" s="657"/>
      <c r="EC36" s="659"/>
    </row>
    <row r="37" spans="2:133" ht="11.25" customHeight="1" x14ac:dyDescent="0.15">
      <c r="B37" s="620" t="s">
        <v>337</v>
      </c>
      <c r="C37" s="621"/>
      <c r="D37" s="621"/>
      <c r="E37" s="621"/>
      <c r="F37" s="621"/>
      <c r="G37" s="621"/>
      <c r="H37" s="621"/>
      <c r="I37" s="621"/>
      <c r="J37" s="621"/>
      <c r="K37" s="621"/>
      <c r="L37" s="621"/>
      <c r="M37" s="621"/>
      <c r="N37" s="621"/>
      <c r="O37" s="621"/>
      <c r="P37" s="621"/>
      <c r="Q37" s="622"/>
      <c r="R37" s="623">
        <v>50531</v>
      </c>
      <c r="S37" s="626"/>
      <c r="T37" s="626"/>
      <c r="U37" s="626"/>
      <c r="V37" s="626"/>
      <c r="W37" s="626"/>
      <c r="X37" s="626"/>
      <c r="Y37" s="627"/>
      <c r="Z37" s="685">
        <v>2.2000000000000002</v>
      </c>
      <c r="AA37" s="685"/>
      <c r="AB37" s="685"/>
      <c r="AC37" s="685"/>
      <c r="AD37" s="686" t="s">
        <v>129</v>
      </c>
      <c r="AE37" s="686"/>
      <c r="AF37" s="686"/>
      <c r="AG37" s="686"/>
      <c r="AH37" s="686"/>
      <c r="AI37" s="686"/>
      <c r="AJ37" s="686"/>
      <c r="AK37" s="686"/>
      <c r="AL37" s="628" t="s">
        <v>174</v>
      </c>
      <c r="AM37" s="629"/>
      <c r="AN37" s="629"/>
      <c r="AO37" s="687"/>
      <c r="AQ37" s="660" t="s">
        <v>338</v>
      </c>
      <c r="AR37" s="661"/>
      <c r="AS37" s="661"/>
      <c r="AT37" s="661"/>
      <c r="AU37" s="661"/>
      <c r="AV37" s="661"/>
      <c r="AW37" s="661"/>
      <c r="AX37" s="661"/>
      <c r="AY37" s="662"/>
      <c r="AZ37" s="623">
        <v>33664</v>
      </c>
      <c r="BA37" s="626"/>
      <c r="BB37" s="626"/>
      <c r="BC37" s="626"/>
      <c r="BD37" s="624"/>
      <c r="BE37" s="624"/>
      <c r="BF37" s="663"/>
      <c r="BG37" s="667" t="s">
        <v>339</v>
      </c>
      <c r="BH37" s="664"/>
      <c r="BI37" s="664"/>
      <c r="BJ37" s="664"/>
      <c r="BK37" s="664"/>
      <c r="BL37" s="664"/>
      <c r="BM37" s="664"/>
      <c r="BN37" s="664"/>
      <c r="BO37" s="664"/>
      <c r="BP37" s="664"/>
      <c r="BQ37" s="664"/>
      <c r="BR37" s="664"/>
      <c r="BS37" s="664"/>
      <c r="BT37" s="664"/>
      <c r="BU37" s="665"/>
      <c r="BV37" s="623">
        <v>208</v>
      </c>
      <c r="BW37" s="626"/>
      <c r="BX37" s="626"/>
      <c r="BY37" s="626"/>
      <c r="BZ37" s="626"/>
      <c r="CA37" s="626"/>
      <c r="CB37" s="666"/>
      <c r="CD37" s="667" t="s">
        <v>340</v>
      </c>
      <c r="CE37" s="664"/>
      <c r="CF37" s="664"/>
      <c r="CG37" s="664"/>
      <c r="CH37" s="664"/>
      <c r="CI37" s="664"/>
      <c r="CJ37" s="664"/>
      <c r="CK37" s="664"/>
      <c r="CL37" s="664"/>
      <c r="CM37" s="664"/>
      <c r="CN37" s="664"/>
      <c r="CO37" s="664"/>
      <c r="CP37" s="664"/>
      <c r="CQ37" s="665"/>
      <c r="CR37" s="623">
        <v>176054</v>
      </c>
      <c r="CS37" s="624"/>
      <c r="CT37" s="624"/>
      <c r="CU37" s="624"/>
      <c r="CV37" s="624"/>
      <c r="CW37" s="624"/>
      <c r="CX37" s="624"/>
      <c r="CY37" s="625"/>
      <c r="CZ37" s="628">
        <v>7.7</v>
      </c>
      <c r="DA37" s="657"/>
      <c r="DB37" s="657"/>
      <c r="DC37" s="658"/>
      <c r="DD37" s="631">
        <v>176054</v>
      </c>
      <c r="DE37" s="624"/>
      <c r="DF37" s="624"/>
      <c r="DG37" s="624"/>
      <c r="DH37" s="624"/>
      <c r="DI37" s="624"/>
      <c r="DJ37" s="624"/>
      <c r="DK37" s="625"/>
      <c r="DL37" s="631">
        <v>176054</v>
      </c>
      <c r="DM37" s="624"/>
      <c r="DN37" s="624"/>
      <c r="DO37" s="624"/>
      <c r="DP37" s="624"/>
      <c r="DQ37" s="624"/>
      <c r="DR37" s="624"/>
      <c r="DS37" s="624"/>
      <c r="DT37" s="624"/>
      <c r="DU37" s="624"/>
      <c r="DV37" s="625"/>
      <c r="DW37" s="628">
        <v>13.1</v>
      </c>
      <c r="DX37" s="657"/>
      <c r="DY37" s="657"/>
      <c r="DZ37" s="657"/>
      <c r="EA37" s="657"/>
      <c r="EB37" s="657"/>
      <c r="EC37" s="659"/>
    </row>
    <row r="38" spans="2:133" ht="11.25" customHeight="1" x14ac:dyDescent="0.15">
      <c r="B38" s="635" t="s">
        <v>341</v>
      </c>
      <c r="C38" s="636"/>
      <c r="D38" s="636"/>
      <c r="E38" s="636"/>
      <c r="F38" s="636"/>
      <c r="G38" s="636"/>
      <c r="H38" s="636"/>
      <c r="I38" s="636"/>
      <c r="J38" s="636"/>
      <c r="K38" s="636"/>
      <c r="L38" s="636"/>
      <c r="M38" s="636"/>
      <c r="N38" s="636"/>
      <c r="O38" s="636"/>
      <c r="P38" s="636"/>
      <c r="Q38" s="637"/>
      <c r="R38" s="638">
        <v>2317101</v>
      </c>
      <c r="S38" s="675"/>
      <c r="T38" s="675"/>
      <c r="U38" s="675"/>
      <c r="V38" s="675"/>
      <c r="W38" s="675"/>
      <c r="X38" s="675"/>
      <c r="Y38" s="680"/>
      <c r="Z38" s="681">
        <v>100</v>
      </c>
      <c r="AA38" s="681"/>
      <c r="AB38" s="681"/>
      <c r="AC38" s="681"/>
      <c r="AD38" s="682">
        <v>1293364</v>
      </c>
      <c r="AE38" s="682"/>
      <c r="AF38" s="682"/>
      <c r="AG38" s="682"/>
      <c r="AH38" s="682"/>
      <c r="AI38" s="682"/>
      <c r="AJ38" s="682"/>
      <c r="AK38" s="682"/>
      <c r="AL38" s="641">
        <v>100</v>
      </c>
      <c r="AM38" s="683"/>
      <c r="AN38" s="683"/>
      <c r="AO38" s="684"/>
      <c r="AQ38" s="660" t="s">
        <v>342</v>
      </c>
      <c r="AR38" s="661"/>
      <c r="AS38" s="661"/>
      <c r="AT38" s="661"/>
      <c r="AU38" s="661"/>
      <c r="AV38" s="661"/>
      <c r="AW38" s="661"/>
      <c r="AX38" s="661"/>
      <c r="AY38" s="662"/>
      <c r="AZ38" s="623">
        <v>30399</v>
      </c>
      <c r="BA38" s="626"/>
      <c r="BB38" s="626"/>
      <c r="BC38" s="626"/>
      <c r="BD38" s="624"/>
      <c r="BE38" s="624"/>
      <c r="BF38" s="663"/>
      <c r="BG38" s="667" t="s">
        <v>343</v>
      </c>
      <c r="BH38" s="664"/>
      <c r="BI38" s="664"/>
      <c r="BJ38" s="664"/>
      <c r="BK38" s="664"/>
      <c r="BL38" s="664"/>
      <c r="BM38" s="664"/>
      <c r="BN38" s="664"/>
      <c r="BO38" s="664"/>
      <c r="BP38" s="664"/>
      <c r="BQ38" s="664"/>
      <c r="BR38" s="664"/>
      <c r="BS38" s="664"/>
      <c r="BT38" s="664"/>
      <c r="BU38" s="665"/>
      <c r="BV38" s="623">
        <v>320</v>
      </c>
      <c r="BW38" s="626"/>
      <c r="BX38" s="626"/>
      <c r="BY38" s="626"/>
      <c r="BZ38" s="626"/>
      <c r="CA38" s="626"/>
      <c r="CB38" s="666"/>
      <c r="CD38" s="667" t="s">
        <v>344</v>
      </c>
      <c r="CE38" s="664"/>
      <c r="CF38" s="664"/>
      <c r="CG38" s="664"/>
      <c r="CH38" s="664"/>
      <c r="CI38" s="664"/>
      <c r="CJ38" s="664"/>
      <c r="CK38" s="664"/>
      <c r="CL38" s="664"/>
      <c r="CM38" s="664"/>
      <c r="CN38" s="664"/>
      <c r="CO38" s="664"/>
      <c r="CP38" s="664"/>
      <c r="CQ38" s="665"/>
      <c r="CR38" s="623">
        <v>181073</v>
      </c>
      <c r="CS38" s="626"/>
      <c r="CT38" s="626"/>
      <c r="CU38" s="626"/>
      <c r="CV38" s="626"/>
      <c r="CW38" s="626"/>
      <c r="CX38" s="626"/>
      <c r="CY38" s="627"/>
      <c r="CZ38" s="628">
        <v>7.9</v>
      </c>
      <c r="DA38" s="657"/>
      <c r="DB38" s="657"/>
      <c r="DC38" s="658"/>
      <c r="DD38" s="631">
        <v>171941</v>
      </c>
      <c r="DE38" s="626"/>
      <c r="DF38" s="626"/>
      <c r="DG38" s="626"/>
      <c r="DH38" s="626"/>
      <c r="DI38" s="626"/>
      <c r="DJ38" s="626"/>
      <c r="DK38" s="627"/>
      <c r="DL38" s="631">
        <v>86818</v>
      </c>
      <c r="DM38" s="626"/>
      <c r="DN38" s="626"/>
      <c r="DO38" s="626"/>
      <c r="DP38" s="626"/>
      <c r="DQ38" s="626"/>
      <c r="DR38" s="626"/>
      <c r="DS38" s="626"/>
      <c r="DT38" s="626"/>
      <c r="DU38" s="626"/>
      <c r="DV38" s="627"/>
      <c r="DW38" s="628">
        <v>6.5</v>
      </c>
      <c r="DX38" s="657"/>
      <c r="DY38" s="657"/>
      <c r="DZ38" s="657"/>
      <c r="EA38" s="657"/>
      <c r="EB38" s="657"/>
      <c r="EC38" s="659"/>
    </row>
    <row r="39" spans="2:133" ht="11.25" customHeight="1" x14ac:dyDescent="0.15">
      <c r="AQ39" s="660" t="s">
        <v>345</v>
      </c>
      <c r="AR39" s="661"/>
      <c r="AS39" s="661"/>
      <c r="AT39" s="661"/>
      <c r="AU39" s="661"/>
      <c r="AV39" s="661"/>
      <c r="AW39" s="661"/>
      <c r="AX39" s="661"/>
      <c r="AY39" s="662"/>
      <c r="AZ39" s="623" t="s">
        <v>129</v>
      </c>
      <c r="BA39" s="626"/>
      <c r="BB39" s="626"/>
      <c r="BC39" s="626"/>
      <c r="BD39" s="624"/>
      <c r="BE39" s="624"/>
      <c r="BF39" s="663"/>
      <c r="BG39" s="668" t="s">
        <v>346</v>
      </c>
      <c r="BH39" s="669"/>
      <c r="BI39" s="669"/>
      <c r="BJ39" s="669"/>
      <c r="BK39" s="669"/>
      <c r="BL39" s="235"/>
      <c r="BM39" s="664" t="s">
        <v>347</v>
      </c>
      <c r="BN39" s="664"/>
      <c r="BO39" s="664"/>
      <c r="BP39" s="664"/>
      <c r="BQ39" s="664"/>
      <c r="BR39" s="664"/>
      <c r="BS39" s="664"/>
      <c r="BT39" s="664"/>
      <c r="BU39" s="665"/>
      <c r="BV39" s="623">
        <v>91</v>
      </c>
      <c r="BW39" s="626"/>
      <c r="BX39" s="626"/>
      <c r="BY39" s="626"/>
      <c r="BZ39" s="626"/>
      <c r="CA39" s="626"/>
      <c r="CB39" s="666"/>
      <c r="CD39" s="667" t="s">
        <v>348</v>
      </c>
      <c r="CE39" s="664"/>
      <c r="CF39" s="664"/>
      <c r="CG39" s="664"/>
      <c r="CH39" s="664"/>
      <c r="CI39" s="664"/>
      <c r="CJ39" s="664"/>
      <c r="CK39" s="664"/>
      <c r="CL39" s="664"/>
      <c r="CM39" s="664"/>
      <c r="CN39" s="664"/>
      <c r="CO39" s="664"/>
      <c r="CP39" s="664"/>
      <c r="CQ39" s="665"/>
      <c r="CR39" s="623">
        <v>39085</v>
      </c>
      <c r="CS39" s="624"/>
      <c r="CT39" s="624"/>
      <c r="CU39" s="624"/>
      <c r="CV39" s="624"/>
      <c r="CW39" s="624"/>
      <c r="CX39" s="624"/>
      <c r="CY39" s="625"/>
      <c r="CZ39" s="628">
        <v>1.7</v>
      </c>
      <c r="DA39" s="657"/>
      <c r="DB39" s="657"/>
      <c r="DC39" s="658"/>
      <c r="DD39" s="631">
        <v>2120</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349</v>
      </c>
      <c r="AR40" s="661"/>
      <c r="AS40" s="661"/>
      <c r="AT40" s="661"/>
      <c r="AU40" s="661"/>
      <c r="AV40" s="661"/>
      <c r="AW40" s="661"/>
      <c r="AX40" s="661"/>
      <c r="AY40" s="662"/>
      <c r="AZ40" s="623">
        <v>7285</v>
      </c>
      <c r="BA40" s="626"/>
      <c r="BB40" s="626"/>
      <c r="BC40" s="626"/>
      <c r="BD40" s="624"/>
      <c r="BE40" s="624"/>
      <c r="BF40" s="663"/>
      <c r="BG40" s="668"/>
      <c r="BH40" s="669"/>
      <c r="BI40" s="669"/>
      <c r="BJ40" s="669"/>
      <c r="BK40" s="669"/>
      <c r="BL40" s="235"/>
      <c r="BM40" s="664" t="s">
        <v>350</v>
      </c>
      <c r="BN40" s="664"/>
      <c r="BO40" s="664"/>
      <c r="BP40" s="664"/>
      <c r="BQ40" s="664"/>
      <c r="BR40" s="664"/>
      <c r="BS40" s="664"/>
      <c r="BT40" s="664"/>
      <c r="BU40" s="665"/>
      <c r="BV40" s="623" t="s">
        <v>129</v>
      </c>
      <c r="BW40" s="626"/>
      <c r="BX40" s="626"/>
      <c r="BY40" s="626"/>
      <c r="BZ40" s="626"/>
      <c r="CA40" s="626"/>
      <c r="CB40" s="666"/>
      <c r="CD40" s="667" t="s">
        <v>351</v>
      </c>
      <c r="CE40" s="664"/>
      <c r="CF40" s="664"/>
      <c r="CG40" s="664"/>
      <c r="CH40" s="664"/>
      <c r="CI40" s="664"/>
      <c r="CJ40" s="664"/>
      <c r="CK40" s="664"/>
      <c r="CL40" s="664"/>
      <c r="CM40" s="664"/>
      <c r="CN40" s="664"/>
      <c r="CO40" s="664"/>
      <c r="CP40" s="664"/>
      <c r="CQ40" s="665"/>
      <c r="CR40" s="623" t="s">
        <v>129</v>
      </c>
      <c r="CS40" s="626"/>
      <c r="CT40" s="626"/>
      <c r="CU40" s="626"/>
      <c r="CV40" s="626"/>
      <c r="CW40" s="626"/>
      <c r="CX40" s="626"/>
      <c r="CY40" s="627"/>
      <c r="CZ40" s="628" t="s">
        <v>129</v>
      </c>
      <c r="DA40" s="657"/>
      <c r="DB40" s="657"/>
      <c r="DC40" s="658"/>
      <c r="DD40" s="631" t="s">
        <v>129</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352</v>
      </c>
      <c r="AR41" s="673"/>
      <c r="AS41" s="673"/>
      <c r="AT41" s="673"/>
      <c r="AU41" s="673"/>
      <c r="AV41" s="673"/>
      <c r="AW41" s="673"/>
      <c r="AX41" s="673"/>
      <c r="AY41" s="674"/>
      <c r="AZ41" s="638">
        <v>57870</v>
      </c>
      <c r="BA41" s="675"/>
      <c r="BB41" s="675"/>
      <c r="BC41" s="675"/>
      <c r="BD41" s="639"/>
      <c r="BE41" s="639"/>
      <c r="BF41" s="676"/>
      <c r="BG41" s="670"/>
      <c r="BH41" s="671"/>
      <c r="BI41" s="671"/>
      <c r="BJ41" s="671"/>
      <c r="BK41" s="671"/>
      <c r="BL41" s="236"/>
      <c r="BM41" s="677" t="s">
        <v>353</v>
      </c>
      <c r="BN41" s="677"/>
      <c r="BO41" s="677"/>
      <c r="BP41" s="677"/>
      <c r="BQ41" s="677"/>
      <c r="BR41" s="677"/>
      <c r="BS41" s="677"/>
      <c r="BT41" s="677"/>
      <c r="BU41" s="678"/>
      <c r="BV41" s="638" t="s">
        <v>129</v>
      </c>
      <c r="BW41" s="675"/>
      <c r="BX41" s="675"/>
      <c r="BY41" s="675"/>
      <c r="BZ41" s="675"/>
      <c r="CA41" s="675"/>
      <c r="CB41" s="679"/>
      <c r="CD41" s="667" t="s">
        <v>354</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356</v>
      </c>
      <c r="CE42" s="621"/>
      <c r="CF42" s="621"/>
      <c r="CG42" s="621"/>
      <c r="CH42" s="621"/>
      <c r="CI42" s="621"/>
      <c r="CJ42" s="621"/>
      <c r="CK42" s="621"/>
      <c r="CL42" s="621"/>
      <c r="CM42" s="621"/>
      <c r="CN42" s="621"/>
      <c r="CO42" s="621"/>
      <c r="CP42" s="621"/>
      <c r="CQ42" s="622"/>
      <c r="CR42" s="623">
        <v>277347</v>
      </c>
      <c r="CS42" s="626"/>
      <c r="CT42" s="626"/>
      <c r="CU42" s="626"/>
      <c r="CV42" s="626"/>
      <c r="CW42" s="626"/>
      <c r="CX42" s="626"/>
      <c r="CY42" s="627"/>
      <c r="CZ42" s="628">
        <v>12.2</v>
      </c>
      <c r="DA42" s="629"/>
      <c r="DB42" s="629"/>
      <c r="DC42" s="630"/>
      <c r="DD42" s="631">
        <v>152303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358</v>
      </c>
      <c r="CE43" s="621"/>
      <c r="CF43" s="621"/>
      <c r="CG43" s="621"/>
      <c r="CH43" s="621"/>
      <c r="CI43" s="621"/>
      <c r="CJ43" s="621"/>
      <c r="CK43" s="621"/>
      <c r="CL43" s="621"/>
      <c r="CM43" s="621"/>
      <c r="CN43" s="621"/>
      <c r="CO43" s="621"/>
      <c r="CP43" s="621"/>
      <c r="CQ43" s="622"/>
      <c r="CR43" s="623">
        <v>29728</v>
      </c>
      <c r="CS43" s="624"/>
      <c r="CT43" s="624"/>
      <c r="CU43" s="624"/>
      <c r="CV43" s="624"/>
      <c r="CW43" s="624"/>
      <c r="CX43" s="624"/>
      <c r="CY43" s="625"/>
      <c r="CZ43" s="628">
        <v>1.3</v>
      </c>
      <c r="DA43" s="657"/>
      <c r="DB43" s="657"/>
      <c r="DC43" s="658"/>
      <c r="DD43" s="631">
        <v>29728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359</v>
      </c>
      <c r="CD44" s="651" t="s">
        <v>310</v>
      </c>
      <c r="CE44" s="652"/>
      <c r="CF44" s="620" t="s">
        <v>360</v>
      </c>
      <c r="CG44" s="621"/>
      <c r="CH44" s="621"/>
      <c r="CI44" s="621"/>
      <c r="CJ44" s="621"/>
      <c r="CK44" s="621"/>
      <c r="CL44" s="621"/>
      <c r="CM44" s="621"/>
      <c r="CN44" s="621"/>
      <c r="CO44" s="621"/>
      <c r="CP44" s="621"/>
      <c r="CQ44" s="622"/>
      <c r="CR44" s="623">
        <v>264560</v>
      </c>
      <c r="CS44" s="626"/>
      <c r="CT44" s="626"/>
      <c r="CU44" s="626"/>
      <c r="CV44" s="626"/>
      <c r="CW44" s="626"/>
      <c r="CX44" s="626"/>
      <c r="CY44" s="627"/>
      <c r="CZ44" s="628">
        <v>11.6</v>
      </c>
      <c r="DA44" s="629"/>
      <c r="DB44" s="629"/>
      <c r="DC44" s="630"/>
      <c r="DD44" s="631">
        <v>139516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361</v>
      </c>
      <c r="CG45" s="621"/>
      <c r="CH45" s="621"/>
      <c r="CI45" s="621"/>
      <c r="CJ45" s="621"/>
      <c r="CK45" s="621"/>
      <c r="CL45" s="621"/>
      <c r="CM45" s="621"/>
      <c r="CN45" s="621"/>
      <c r="CO45" s="621"/>
      <c r="CP45" s="621"/>
      <c r="CQ45" s="622"/>
      <c r="CR45" s="623">
        <v>118945</v>
      </c>
      <c r="CS45" s="624"/>
      <c r="CT45" s="624"/>
      <c r="CU45" s="624"/>
      <c r="CV45" s="624"/>
      <c r="CW45" s="624"/>
      <c r="CX45" s="624"/>
      <c r="CY45" s="625"/>
      <c r="CZ45" s="628">
        <v>5.2</v>
      </c>
      <c r="DA45" s="657"/>
      <c r="DB45" s="657"/>
      <c r="DC45" s="658"/>
      <c r="DD45" s="631">
        <v>88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362</v>
      </c>
      <c r="CG46" s="621"/>
      <c r="CH46" s="621"/>
      <c r="CI46" s="621"/>
      <c r="CJ46" s="621"/>
      <c r="CK46" s="621"/>
      <c r="CL46" s="621"/>
      <c r="CM46" s="621"/>
      <c r="CN46" s="621"/>
      <c r="CO46" s="621"/>
      <c r="CP46" s="621"/>
      <c r="CQ46" s="622"/>
      <c r="CR46" s="623">
        <v>145615</v>
      </c>
      <c r="CS46" s="626"/>
      <c r="CT46" s="626"/>
      <c r="CU46" s="626"/>
      <c r="CV46" s="626"/>
      <c r="CW46" s="626"/>
      <c r="CX46" s="626"/>
      <c r="CY46" s="627"/>
      <c r="CZ46" s="628">
        <v>6.4</v>
      </c>
      <c r="DA46" s="629"/>
      <c r="DB46" s="629"/>
      <c r="DC46" s="630"/>
      <c r="DD46" s="631">
        <v>139428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363</v>
      </c>
      <c r="CG47" s="621"/>
      <c r="CH47" s="621"/>
      <c r="CI47" s="621"/>
      <c r="CJ47" s="621"/>
      <c r="CK47" s="621"/>
      <c r="CL47" s="621"/>
      <c r="CM47" s="621"/>
      <c r="CN47" s="621"/>
      <c r="CO47" s="621"/>
      <c r="CP47" s="621"/>
      <c r="CQ47" s="622"/>
      <c r="CR47" s="623">
        <v>12787</v>
      </c>
      <c r="CS47" s="624"/>
      <c r="CT47" s="624"/>
      <c r="CU47" s="624"/>
      <c r="CV47" s="624"/>
      <c r="CW47" s="624"/>
      <c r="CX47" s="624"/>
      <c r="CY47" s="625"/>
      <c r="CZ47" s="628">
        <v>0.6</v>
      </c>
      <c r="DA47" s="657"/>
      <c r="DB47" s="657"/>
      <c r="DC47" s="658"/>
      <c r="DD47" s="631">
        <v>12787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364</v>
      </c>
      <c r="CG48" s="621"/>
      <c r="CH48" s="621"/>
      <c r="CI48" s="621"/>
      <c r="CJ48" s="621"/>
      <c r="CK48" s="621"/>
      <c r="CL48" s="621"/>
      <c r="CM48" s="621"/>
      <c r="CN48" s="621"/>
      <c r="CO48" s="621"/>
      <c r="CP48" s="621"/>
      <c r="CQ48" s="622"/>
      <c r="CR48" s="623" t="s">
        <v>129</v>
      </c>
      <c r="CS48" s="626"/>
      <c r="CT48" s="626"/>
      <c r="CU48" s="626"/>
      <c r="CV48" s="626"/>
      <c r="CW48" s="626"/>
      <c r="CX48" s="626"/>
      <c r="CY48" s="627"/>
      <c r="CZ48" s="628" t="s">
        <v>237</v>
      </c>
      <c r="DA48" s="629"/>
      <c r="DB48" s="629"/>
      <c r="DC48" s="630"/>
      <c r="DD48" s="631" t="s">
        <v>237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365</v>
      </c>
      <c r="CE49" s="636"/>
      <c r="CF49" s="636"/>
      <c r="CG49" s="636"/>
      <c r="CH49" s="636"/>
      <c r="CI49" s="636"/>
      <c r="CJ49" s="636"/>
      <c r="CK49" s="636"/>
      <c r="CL49" s="636"/>
      <c r="CM49" s="636"/>
      <c r="CN49" s="636"/>
      <c r="CO49" s="636"/>
      <c r="CP49" s="636"/>
      <c r="CQ49" s="637"/>
      <c r="CR49" s="638">
        <v>2280480</v>
      </c>
      <c r="CS49" s="639"/>
      <c r="CT49" s="639"/>
      <c r="CU49" s="639"/>
      <c r="CV49" s="639"/>
      <c r="CW49" s="639"/>
      <c r="CX49" s="639"/>
      <c r="CY49" s="640"/>
      <c r="CZ49" s="641">
        <v>100</v>
      </c>
      <c r="DA49" s="642"/>
      <c r="DB49" s="642"/>
      <c r="DC49" s="643"/>
      <c r="DD49" s="644">
        <v>1739098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AAeh+BokcZ16nxa5kks5CQvFamkbCApRCQQJFcXuqMVRIRePs8OkJ3pmW7feBDukmW8IxkWkcd5KNLMySc+5Q==" saltValue="uYmAi905AtcS9vj4bbVb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U31" sqref="AU31:AY3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367</v>
      </c>
      <c r="DK2" s="1162"/>
      <c r="DL2" s="1162"/>
      <c r="DM2" s="1162"/>
      <c r="DN2" s="1162"/>
      <c r="DO2" s="1163"/>
      <c r="DP2" s="249"/>
      <c r="DQ2" s="1161" t="s">
        <v>368</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371</v>
      </c>
      <c r="B5" s="1047"/>
      <c r="C5" s="1047"/>
      <c r="D5" s="1047"/>
      <c r="E5" s="1047"/>
      <c r="F5" s="1047"/>
      <c r="G5" s="1047"/>
      <c r="H5" s="1047"/>
      <c r="I5" s="1047"/>
      <c r="J5" s="1047"/>
      <c r="K5" s="1047"/>
      <c r="L5" s="1047"/>
      <c r="M5" s="1047"/>
      <c r="N5" s="1047"/>
      <c r="O5" s="1047"/>
      <c r="P5" s="1048"/>
      <c r="Q5" s="1052" t="s">
        <v>372</v>
      </c>
      <c r="R5" s="1053"/>
      <c r="S5" s="1053"/>
      <c r="T5" s="1053"/>
      <c r="U5" s="1054"/>
      <c r="V5" s="1052" t="s">
        <v>373</v>
      </c>
      <c r="W5" s="1053"/>
      <c r="X5" s="1053"/>
      <c r="Y5" s="1053"/>
      <c r="Z5" s="1054"/>
      <c r="AA5" s="1052" t="s">
        <v>374</v>
      </c>
      <c r="AB5" s="1053"/>
      <c r="AC5" s="1053"/>
      <c r="AD5" s="1053"/>
      <c r="AE5" s="1053"/>
      <c r="AF5" s="1164" t="s">
        <v>375</v>
      </c>
      <c r="AG5" s="1053"/>
      <c r="AH5" s="1053"/>
      <c r="AI5" s="1053"/>
      <c r="AJ5" s="1068"/>
      <c r="AK5" s="1053" t="s">
        <v>376</v>
      </c>
      <c r="AL5" s="1053"/>
      <c r="AM5" s="1053"/>
      <c r="AN5" s="1053"/>
      <c r="AO5" s="1054"/>
      <c r="AP5" s="1052" t="s">
        <v>377</v>
      </c>
      <c r="AQ5" s="1053"/>
      <c r="AR5" s="1053"/>
      <c r="AS5" s="1053"/>
      <c r="AT5" s="1054"/>
      <c r="AU5" s="1052" t="s">
        <v>378</v>
      </c>
      <c r="AV5" s="1053"/>
      <c r="AW5" s="1053"/>
      <c r="AX5" s="1053"/>
      <c r="AY5" s="1068"/>
      <c r="AZ5" s="256"/>
      <c r="BA5" s="256"/>
      <c r="BB5" s="256"/>
      <c r="BC5" s="256"/>
      <c r="BD5" s="256"/>
      <c r="BE5" s="257"/>
      <c r="BF5" s="257"/>
      <c r="BG5" s="257"/>
      <c r="BH5" s="257"/>
      <c r="BI5" s="257"/>
      <c r="BJ5" s="257"/>
      <c r="BK5" s="257"/>
      <c r="BL5" s="257"/>
      <c r="BM5" s="257"/>
      <c r="BN5" s="257"/>
      <c r="BO5" s="257"/>
      <c r="BP5" s="257"/>
      <c r="BQ5" s="1046" t="s">
        <v>379</v>
      </c>
      <c r="BR5" s="1047"/>
      <c r="BS5" s="1047"/>
      <c r="BT5" s="1047"/>
      <c r="BU5" s="1047"/>
      <c r="BV5" s="1047"/>
      <c r="BW5" s="1047"/>
      <c r="BX5" s="1047"/>
      <c r="BY5" s="1047"/>
      <c r="BZ5" s="1047"/>
      <c r="CA5" s="1047"/>
      <c r="CB5" s="1047"/>
      <c r="CC5" s="1047"/>
      <c r="CD5" s="1047"/>
      <c r="CE5" s="1047"/>
      <c r="CF5" s="1047"/>
      <c r="CG5" s="1048"/>
      <c r="CH5" s="1052" t="s">
        <v>380</v>
      </c>
      <c r="CI5" s="1053"/>
      <c r="CJ5" s="1053"/>
      <c r="CK5" s="1053"/>
      <c r="CL5" s="1054"/>
      <c r="CM5" s="1052" t="s">
        <v>381</v>
      </c>
      <c r="CN5" s="1053"/>
      <c r="CO5" s="1053"/>
      <c r="CP5" s="1053"/>
      <c r="CQ5" s="1054"/>
      <c r="CR5" s="1052" t="s">
        <v>382</v>
      </c>
      <c r="CS5" s="1053"/>
      <c r="CT5" s="1053"/>
      <c r="CU5" s="1053"/>
      <c r="CV5" s="1054"/>
      <c r="CW5" s="1052" t="s">
        <v>383</v>
      </c>
      <c r="CX5" s="1053"/>
      <c r="CY5" s="1053"/>
      <c r="CZ5" s="1053"/>
      <c r="DA5" s="1054"/>
      <c r="DB5" s="1052" t="s">
        <v>384</v>
      </c>
      <c r="DC5" s="1053"/>
      <c r="DD5" s="1053"/>
      <c r="DE5" s="1053"/>
      <c r="DF5" s="1054"/>
      <c r="DG5" s="1149" t="s">
        <v>385</v>
      </c>
      <c r="DH5" s="1150"/>
      <c r="DI5" s="1150"/>
      <c r="DJ5" s="1150"/>
      <c r="DK5" s="1151"/>
      <c r="DL5" s="1149" t="s">
        <v>386</v>
      </c>
      <c r="DM5" s="1150"/>
      <c r="DN5" s="1150"/>
      <c r="DO5" s="1150"/>
      <c r="DP5" s="1151"/>
      <c r="DQ5" s="1052" t="s">
        <v>387</v>
      </c>
      <c r="DR5" s="1053"/>
      <c r="DS5" s="1053"/>
      <c r="DT5" s="1053"/>
      <c r="DU5" s="1054"/>
      <c r="DV5" s="1052" t="s">
        <v>378</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388</v>
      </c>
      <c r="C7" s="1102"/>
      <c r="D7" s="1102"/>
      <c r="E7" s="1102"/>
      <c r="F7" s="1102"/>
      <c r="G7" s="1102"/>
      <c r="H7" s="1102"/>
      <c r="I7" s="1102"/>
      <c r="J7" s="1102"/>
      <c r="K7" s="1102"/>
      <c r="L7" s="1102"/>
      <c r="M7" s="1102"/>
      <c r="N7" s="1102"/>
      <c r="O7" s="1102"/>
      <c r="P7" s="1103"/>
      <c r="Q7" s="1155">
        <v>2317</v>
      </c>
      <c r="R7" s="1156"/>
      <c r="S7" s="1156"/>
      <c r="T7" s="1156"/>
      <c r="U7" s="1156"/>
      <c r="V7" s="1156">
        <v>2280</v>
      </c>
      <c r="W7" s="1156"/>
      <c r="X7" s="1156"/>
      <c r="Y7" s="1156"/>
      <c r="Z7" s="1156"/>
      <c r="AA7" s="1156">
        <v>37</v>
      </c>
      <c r="AB7" s="1156"/>
      <c r="AC7" s="1156"/>
      <c r="AD7" s="1156"/>
      <c r="AE7" s="1157"/>
      <c r="AF7" s="1158">
        <v>22</v>
      </c>
      <c r="AG7" s="1159"/>
      <c r="AH7" s="1159"/>
      <c r="AI7" s="1159"/>
      <c r="AJ7" s="1160"/>
      <c r="AK7" s="1142">
        <v>184</v>
      </c>
      <c r="AL7" s="1143"/>
      <c r="AM7" s="1143"/>
      <c r="AN7" s="1143"/>
      <c r="AO7" s="1143"/>
      <c r="AP7" s="1143">
        <v>2402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371</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403</v>
      </c>
      <c r="C28" s="1102"/>
      <c r="D28" s="1102"/>
      <c r="E28" s="1102"/>
      <c r="F28" s="1102"/>
      <c r="G28" s="1102"/>
      <c r="H28" s="1102"/>
      <c r="I28" s="1102"/>
      <c r="J28" s="1102"/>
      <c r="K28" s="1102"/>
      <c r="L28" s="1102"/>
      <c r="M28" s="1102"/>
      <c r="N28" s="1102"/>
      <c r="O28" s="1102"/>
      <c r="P28" s="1103"/>
      <c r="Q28" s="1104">
        <v>48</v>
      </c>
      <c r="R28" s="1105"/>
      <c r="S28" s="1105"/>
      <c r="T28" s="1105"/>
      <c r="U28" s="1105"/>
      <c r="V28" s="1105">
        <v>48</v>
      </c>
      <c r="W28" s="1105"/>
      <c r="X28" s="1105"/>
      <c r="Y28" s="1105"/>
      <c r="Z28" s="1105"/>
      <c r="AA28" s="1105">
        <v>4</v>
      </c>
      <c r="AB28" s="1105"/>
      <c r="AC28" s="1105"/>
      <c r="AD28" s="1105"/>
      <c r="AE28" s="1106"/>
      <c r="AF28" s="1107">
        <v>4</v>
      </c>
      <c r="AG28" s="1105"/>
      <c r="AH28" s="1105"/>
      <c r="AI28" s="1105"/>
      <c r="AJ28" s="1108"/>
      <c r="AK28" s="1109">
        <v>7</v>
      </c>
      <c r="AL28" s="1097"/>
      <c r="AM28" s="1097"/>
      <c r="AN28" s="1097"/>
      <c r="AO28" s="1097"/>
      <c r="AP28" s="1097" t="s">
        <v>600</v>
      </c>
      <c r="AQ28" s="1097"/>
      <c r="AR28" s="1097"/>
      <c r="AS28" s="1097"/>
      <c r="AT28" s="1097"/>
      <c r="AU28" s="1097" t="s">
        <v>600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404</v>
      </c>
      <c r="C29" s="1089"/>
      <c r="D29" s="1089"/>
      <c r="E29" s="1089"/>
      <c r="F29" s="1089"/>
      <c r="G29" s="1089"/>
      <c r="H29" s="1089"/>
      <c r="I29" s="1089"/>
      <c r="J29" s="1089"/>
      <c r="K29" s="1089"/>
      <c r="L29" s="1089"/>
      <c r="M29" s="1089"/>
      <c r="N29" s="1089"/>
      <c r="O29" s="1089"/>
      <c r="P29" s="1090"/>
      <c r="Q29" s="1094">
        <v>53</v>
      </c>
      <c r="R29" s="1095"/>
      <c r="S29" s="1095"/>
      <c r="T29" s="1095"/>
      <c r="U29" s="1095"/>
      <c r="V29" s="1095">
        <v>53</v>
      </c>
      <c r="W29" s="1095"/>
      <c r="X29" s="1095"/>
      <c r="Y29" s="1095"/>
      <c r="Z29" s="1095"/>
      <c r="AA29" s="1095" t="s">
        <v>599</v>
      </c>
      <c r="AB29" s="1095"/>
      <c r="AC29" s="1095"/>
      <c r="AD29" s="1095"/>
      <c r="AE29" s="1096"/>
      <c r="AF29" s="1070">
        <v>0</v>
      </c>
      <c r="AG29" s="1071"/>
      <c r="AH29" s="1071"/>
      <c r="AI29" s="1071"/>
      <c r="AJ29" s="1072"/>
      <c r="AK29" s="1031">
        <v>34</v>
      </c>
      <c r="AL29" s="1022"/>
      <c r="AM29" s="1022"/>
      <c r="AN29" s="1022"/>
      <c r="AO29" s="1022"/>
      <c r="AP29" s="1022" t="s">
        <v>599</v>
      </c>
      <c r="AQ29" s="1022"/>
      <c r="AR29" s="1022"/>
      <c r="AS29" s="1022"/>
      <c r="AT29" s="1022"/>
      <c r="AU29" s="1022" t="s">
        <v>600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405</v>
      </c>
      <c r="C30" s="1089"/>
      <c r="D30" s="1089"/>
      <c r="E30" s="1089"/>
      <c r="F30" s="1089"/>
      <c r="G30" s="1089"/>
      <c r="H30" s="1089"/>
      <c r="I30" s="1089"/>
      <c r="J30" s="1089"/>
      <c r="K30" s="1089"/>
      <c r="L30" s="1089"/>
      <c r="M30" s="1089"/>
      <c r="N30" s="1089"/>
      <c r="O30" s="1089"/>
      <c r="P30" s="1090"/>
      <c r="Q30" s="1094">
        <v>17</v>
      </c>
      <c r="R30" s="1095"/>
      <c r="S30" s="1095"/>
      <c r="T30" s="1095"/>
      <c r="U30" s="1095"/>
      <c r="V30" s="1095">
        <v>17</v>
      </c>
      <c r="W30" s="1095"/>
      <c r="X30" s="1095"/>
      <c r="Y30" s="1095"/>
      <c r="Z30" s="1095"/>
      <c r="AA30" s="1095" t="s">
        <v>600</v>
      </c>
      <c r="AB30" s="1095"/>
      <c r="AC30" s="1095"/>
      <c r="AD30" s="1095"/>
      <c r="AE30" s="1096"/>
      <c r="AF30" s="1070" t="s">
        <v>406</v>
      </c>
      <c r="AG30" s="1071"/>
      <c r="AH30" s="1071"/>
      <c r="AI30" s="1071"/>
      <c r="AJ30" s="1072"/>
      <c r="AK30" s="1031">
        <v>8</v>
      </c>
      <c r="AL30" s="1022"/>
      <c r="AM30" s="1022"/>
      <c r="AN30" s="1022"/>
      <c r="AO30" s="1022"/>
      <c r="AP30" s="1022" t="s">
        <v>600</v>
      </c>
      <c r="AQ30" s="1022"/>
      <c r="AR30" s="1022"/>
      <c r="AS30" s="1022"/>
      <c r="AT30" s="1022"/>
      <c r="AU30" s="1022" t="s">
        <v>599</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82</v>
      </c>
      <c r="R31" s="1095"/>
      <c r="S31" s="1095"/>
      <c r="T31" s="1095"/>
      <c r="U31" s="1095"/>
      <c r="V31" s="1095">
        <v>82</v>
      </c>
      <c r="W31" s="1095"/>
      <c r="X31" s="1095"/>
      <c r="Y31" s="1095"/>
      <c r="Z31" s="1095"/>
      <c r="AA31" s="1095" t="s">
        <v>598</v>
      </c>
      <c r="AB31" s="1095"/>
      <c r="AC31" s="1095"/>
      <c r="AD31" s="1095"/>
      <c r="AE31" s="1096"/>
      <c r="AF31" s="1070" t="s">
        <v>408</v>
      </c>
      <c r="AG31" s="1071"/>
      <c r="AH31" s="1071"/>
      <c r="AI31" s="1071"/>
      <c r="AJ31" s="1072"/>
      <c r="AK31" s="1031">
        <v>30</v>
      </c>
      <c r="AL31" s="1022"/>
      <c r="AM31" s="1022"/>
      <c r="AN31" s="1022"/>
      <c r="AO31" s="1022"/>
      <c r="AP31" s="1022">
        <v>189</v>
      </c>
      <c r="AQ31" s="1022"/>
      <c r="AR31" s="1022"/>
      <c r="AS31" s="1022"/>
      <c r="AT31" s="1022"/>
      <c r="AU31" s="1022">
        <v>94</v>
      </c>
      <c r="AV31" s="1022"/>
      <c r="AW31" s="1022"/>
      <c r="AX31" s="1022"/>
      <c r="AY31" s="1022"/>
      <c r="AZ31" s="1093"/>
      <c r="BA31" s="1093"/>
      <c r="BB31" s="1093"/>
      <c r="BC31" s="1093"/>
      <c r="BD31" s="1093"/>
      <c r="BE31" s="1083" t="s">
        <v>409</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410</v>
      </c>
      <c r="C32" s="1089"/>
      <c r="D32" s="1089"/>
      <c r="E32" s="1089"/>
      <c r="F32" s="1089"/>
      <c r="G32" s="1089"/>
      <c r="H32" s="1089"/>
      <c r="I32" s="1089"/>
      <c r="J32" s="1089"/>
      <c r="K32" s="1089"/>
      <c r="L32" s="1089"/>
      <c r="M32" s="1089"/>
      <c r="N32" s="1089"/>
      <c r="O32" s="1089"/>
      <c r="P32" s="1090"/>
      <c r="Q32" s="1094">
        <v>63</v>
      </c>
      <c r="R32" s="1095"/>
      <c r="S32" s="1095"/>
      <c r="T32" s="1095"/>
      <c r="U32" s="1095"/>
      <c r="V32" s="1095">
        <v>63</v>
      </c>
      <c r="W32" s="1095"/>
      <c r="X32" s="1095"/>
      <c r="Y32" s="1095"/>
      <c r="Z32" s="1095"/>
      <c r="AA32" s="1095" t="s">
        <v>600</v>
      </c>
      <c r="AB32" s="1095"/>
      <c r="AC32" s="1095"/>
      <c r="AD32" s="1095"/>
      <c r="AE32" s="1096"/>
      <c r="AF32" s="1070">
        <v>0</v>
      </c>
      <c r="AG32" s="1071"/>
      <c r="AH32" s="1071"/>
      <c r="AI32" s="1071"/>
      <c r="AJ32" s="1072"/>
      <c r="AK32" s="1031">
        <v>52</v>
      </c>
      <c r="AL32" s="1022"/>
      <c r="AM32" s="1022"/>
      <c r="AN32" s="1022"/>
      <c r="AO32" s="1022"/>
      <c r="AP32" s="1022">
        <v>197</v>
      </c>
      <c r="AQ32" s="1022"/>
      <c r="AR32" s="1022"/>
      <c r="AS32" s="1022"/>
      <c r="AT32" s="1022"/>
      <c r="AU32" s="1022">
        <v>197</v>
      </c>
      <c r="AV32" s="1022"/>
      <c r="AW32" s="1022"/>
      <c r="AX32" s="1022"/>
      <c r="AY32" s="1022"/>
      <c r="AZ32" s="1093"/>
      <c r="BA32" s="1093"/>
      <c r="BB32" s="1093"/>
      <c r="BC32" s="1093"/>
      <c r="BD32" s="1093"/>
      <c r="BE32" s="1083" t="s">
        <v>411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414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396</v>
      </c>
      <c r="W66" s="1053"/>
      <c r="X66" s="1053"/>
      <c r="Y66" s="1053"/>
      <c r="Z66" s="1054"/>
      <c r="AA66" s="1052" t="s">
        <v>418</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378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593</v>
      </c>
      <c r="C68" s="1037"/>
      <c r="D68" s="1037"/>
      <c r="E68" s="1037"/>
      <c r="F68" s="1037"/>
      <c r="G68" s="1037"/>
      <c r="H68" s="1037"/>
      <c r="I68" s="1037"/>
      <c r="J68" s="1037"/>
      <c r="K68" s="1037"/>
      <c r="L68" s="1037"/>
      <c r="M68" s="1037"/>
      <c r="N68" s="1037"/>
      <c r="O68" s="1037"/>
      <c r="P68" s="1038"/>
      <c r="Q68" s="1039">
        <v>182</v>
      </c>
      <c r="R68" s="1033"/>
      <c r="S68" s="1033"/>
      <c r="T68" s="1033"/>
      <c r="U68" s="1033"/>
      <c r="V68" s="1033">
        <v>173</v>
      </c>
      <c r="W68" s="1033"/>
      <c r="X68" s="1033"/>
      <c r="Y68" s="1033"/>
      <c r="Z68" s="1033"/>
      <c r="AA68" s="1033">
        <v>9</v>
      </c>
      <c r="AB68" s="1033"/>
      <c r="AC68" s="1033"/>
      <c r="AD68" s="1033"/>
      <c r="AE68" s="1033"/>
      <c r="AF68" s="1033">
        <v>9</v>
      </c>
      <c r="AG68" s="1033"/>
      <c r="AH68" s="1033"/>
      <c r="AI68" s="1033"/>
      <c r="AJ68" s="1033"/>
      <c r="AK68" s="1033">
        <v>0</v>
      </c>
      <c r="AL68" s="1033"/>
      <c r="AM68" s="1033"/>
      <c r="AN68" s="1033"/>
      <c r="AO68" s="1033"/>
      <c r="AP68" s="1033" t="s">
        <v>599</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594</v>
      </c>
      <c r="C69" s="1026"/>
      <c r="D69" s="1026"/>
      <c r="E69" s="1026"/>
      <c r="F69" s="1026"/>
      <c r="G69" s="1026"/>
      <c r="H69" s="1026"/>
      <c r="I69" s="1026"/>
      <c r="J69" s="1026"/>
      <c r="K69" s="1026"/>
      <c r="L69" s="1026"/>
      <c r="M69" s="1026"/>
      <c r="N69" s="1026"/>
      <c r="O69" s="1026"/>
      <c r="P69" s="1027"/>
      <c r="Q69" s="1028">
        <v>96</v>
      </c>
      <c r="R69" s="1022"/>
      <c r="S69" s="1022"/>
      <c r="T69" s="1022"/>
      <c r="U69" s="1022"/>
      <c r="V69" s="1022">
        <v>94</v>
      </c>
      <c r="W69" s="1022"/>
      <c r="X69" s="1022"/>
      <c r="Y69" s="1022"/>
      <c r="Z69" s="1022"/>
      <c r="AA69" s="1022">
        <v>2</v>
      </c>
      <c r="AB69" s="1022"/>
      <c r="AC69" s="1022"/>
      <c r="AD69" s="1022"/>
      <c r="AE69" s="1022"/>
      <c r="AF69" s="1022">
        <v>2</v>
      </c>
      <c r="AG69" s="1022"/>
      <c r="AH69" s="1022"/>
      <c r="AI69" s="1022"/>
      <c r="AJ69" s="1022"/>
      <c r="AK69" s="1022">
        <v>0</v>
      </c>
      <c r="AL69" s="1022"/>
      <c r="AM69" s="1022"/>
      <c r="AN69" s="1022"/>
      <c r="AO69" s="1022"/>
      <c r="AP69" s="1022" t="s">
        <v>598</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595</v>
      </c>
      <c r="C70" s="1026"/>
      <c r="D70" s="1026"/>
      <c r="E70" s="1026"/>
      <c r="F70" s="1026"/>
      <c r="G70" s="1026"/>
      <c r="H70" s="1026"/>
      <c r="I70" s="1026"/>
      <c r="J70" s="1026"/>
      <c r="K70" s="1026"/>
      <c r="L70" s="1026"/>
      <c r="M70" s="1026"/>
      <c r="N70" s="1026"/>
      <c r="O70" s="1026"/>
      <c r="P70" s="1027"/>
      <c r="Q70" s="1028">
        <v>1826</v>
      </c>
      <c r="R70" s="1022"/>
      <c r="S70" s="1022"/>
      <c r="T70" s="1022"/>
      <c r="U70" s="1022"/>
      <c r="V70" s="1022">
        <v>1782</v>
      </c>
      <c r="W70" s="1022"/>
      <c r="X70" s="1022"/>
      <c r="Y70" s="1022"/>
      <c r="Z70" s="1022"/>
      <c r="AA70" s="1022">
        <v>44</v>
      </c>
      <c r="AB70" s="1022"/>
      <c r="AC70" s="1022"/>
      <c r="AD70" s="1022"/>
      <c r="AE70" s="1022"/>
      <c r="AF70" s="1022">
        <v>44</v>
      </c>
      <c r="AG70" s="1022"/>
      <c r="AH70" s="1022"/>
      <c r="AI70" s="1022"/>
      <c r="AJ70" s="1022"/>
      <c r="AK70" s="1022">
        <v>6</v>
      </c>
      <c r="AL70" s="1022"/>
      <c r="AM70" s="1022"/>
      <c r="AN70" s="1022"/>
      <c r="AO70" s="1022"/>
      <c r="AP70" s="1022">
        <v>1037</v>
      </c>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596</v>
      </c>
      <c r="C71" s="1026"/>
      <c r="D71" s="1026"/>
      <c r="E71" s="1026"/>
      <c r="F71" s="1026"/>
      <c r="G71" s="1026"/>
      <c r="H71" s="1026"/>
      <c r="I71" s="1026"/>
      <c r="J71" s="1026"/>
      <c r="K71" s="1026"/>
      <c r="L71" s="1026"/>
      <c r="M71" s="1026"/>
      <c r="N71" s="1026"/>
      <c r="O71" s="1026"/>
      <c r="P71" s="1027"/>
      <c r="Q71" s="1028">
        <v>1372</v>
      </c>
      <c r="R71" s="1022"/>
      <c r="S71" s="1022"/>
      <c r="T71" s="1022"/>
      <c r="U71" s="1022"/>
      <c r="V71" s="1022">
        <v>1342</v>
      </c>
      <c r="W71" s="1022"/>
      <c r="X71" s="1022"/>
      <c r="Y71" s="1022"/>
      <c r="Z71" s="1022"/>
      <c r="AA71" s="1022">
        <v>30</v>
      </c>
      <c r="AB71" s="1022"/>
      <c r="AC71" s="1022"/>
      <c r="AD71" s="1022"/>
      <c r="AE71" s="1022"/>
      <c r="AF71" s="1022">
        <v>30</v>
      </c>
      <c r="AG71" s="1022"/>
      <c r="AH71" s="1022"/>
      <c r="AI71" s="1022"/>
      <c r="AJ71" s="1022"/>
      <c r="AK71" s="1022">
        <v>0</v>
      </c>
      <c r="AL71" s="1022"/>
      <c r="AM71" s="1022"/>
      <c r="AN71" s="1022"/>
      <c r="AO71" s="1022"/>
      <c r="AP71" s="1022">
        <v>587</v>
      </c>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597</v>
      </c>
      <c r="C72" s="1026"/>
      <c r="D72" s="1026"/>
      <c r="E72" s="1026"/>
      <c r="F72" s="1026"/>
      <c r="G72" s="1026"/>
      <c r="H72" s="1026"/>
      <c r="I72" s="1026"/>
      <c r="J72" s="1026"/>
      <c r="K72" s="1026"/>
      <c r="L72" s="1026"/>
      <c r="M72" s="1026"/>
      <c r="N72" s="1026"/>
      <c r="O72" s="1026"/>
      <c r="P72" s="1027"/>
      <c r="Q72" s="1028">
        <v>12</v>
      </c>
      <c r="R72" s="1022"/>
      <c r="S72" s="1022"/>
      <c r="T72" s="1022"/>
      <c r="U72" s="1022"/>
      <c r="V72" s="1022">
        <v>12</v>
      </c>
      <c r="W72" s="1022"/>
      <c r="X72" s="1022"/>
      <c r="Y72" s="1022"/>
      <c r="Z72" s="1022"/>
      <c r="AA72" s="1022">
        <v>68</v>
      </c>
      <c r="AB72" s="1022"/>
      <c r="AC72" s="1022"/>
      <c r="AD72" s="1022"/>
      <c r="AE72" s="1022"/>
      <c r="AF72" s="1022">
        <v>68</v>
      </c>
      <c r="AG72" s="1022"/>
      <c r="AH72" s="1022"/>
      <c r="AI72" s="1022"/>
      <c r="AJ72" s="1022"/>
      <c r="AK72" s="1022">
        <v>0</v>
      </c>
      <c r="AL72" s="1022"/>
      <c r="AM72" s="1022"/>
      <c r="AN72" s="1022"/>
      <c r="AO72" s="1022"/>
      <c r="AP72" s="1022">
        <v>0</v>
      </c>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309</v>
      </c>
      <c r="AG109" s="945"/>
      <c r="AH109" s="945"/>
      <c r="AI109" s="945"/>
      <c r="AJ109" s="946"/>
      <c r="AK109" s="947" t="s">
        <v>308</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309</v>
      </c>
      <c r="BW109" s="945"/>
      <c r="BX109" s="945"/>
      <c r="BY109" s="945"/>
      <c r="BZ109" s="946"/>
      <c r="CA109" s="947" t="s">
        <v>308</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309</v>
      </c>
      <c r="DM109" s="945"/>
      <c r="DN109" s="945"/>
      <c r="DO109" s="945"/>
      <c r="DP109" s="946"/>
      <c r="DQ109" s="947" t="s">
        <v>308</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203075</v>
      </c>
      <c r="AB110" s="938"/>
      <c r="AC110" s="938"/>
      <c r="AD110" s="938"/>
      <c r="AE110" s="939"/>
      <c r="AF110" s="940">
        <v>215950</v>
      </c>
      <c r="AG110" s="938"/>
      <c r="AH110" s="938"/>
      <c r="AI110" s="938"/>
      <c r="AJ110" s="939"/>
      <c r="AK110" s="940">
        <v>234295</v>
      </c>
      <c r="AL110" s="938"/>
      <c r="AM110" s="938"/>
      <c r="AN110" s="938"/>
      <c r="AO110" s="939"/>
      <c r="AP110" s="941">
        <v>20.9</v>
      </c>
      <c r="AQ110" s="942"/>
      <c r="AR110" s="942"/>
      <c r="AS110" s="942"/>
      <c r="AT110" s="943"/>
      <c r="AU110" s="977" t="s">
        <v>72</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2373737</v>
      </c>
      <c r="BR110" s="885"/>
      <c r="BS110" s="885"/>
      <c r="BT110" s="885"/>
      <c r="BU110" s="885"/>
      <c r="BV110" s="885">
        <v>2500340</v>
      </c>
      <c r="BW110" s="885"/>
      <c r="BX110" s="885"/>
      <c r="BY110" s="885"/>
      <c r="BZ110" s="885"/>
      <c r="CA110" s="885">
        <v>2402451</v>
      </c>
      <c r="CB110" s="885"/>
      <c r="CC110" s="885"/>
      <c r="CD110" s="885"/>
      <c r="CE110" s="885"/>
      <c r="CF110" s="909">
        <v>214.8</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439</v>
      </c>
      <c r="DH110" s="885"/>
      <c r="DI110" s="885"/>
      <c r="DJ110" s="885"/>
      <c r="DK110" s="885"/>
      <c r="DL110" s="885" t="s">
        <v>440</v>
      </c>
      <c r="DM110" s="885"/>
      <c r="DN110" s="885"/>
      <c r="DO110" s="885"/>
      <c r="DP110" s="885"/>
      <c r="DQ110" s="885" t="s">
        <v>441</v>
      </c>
      <c r="DR110" s="885"/>
      <c r="DS110" s="885"/>
      <c r="DT110" s="885"/>
      <c r="DU110" s="885"/>
      <c r="DV110" s="886" t="s">
        <v>440</v>
      </c>
      <c r="DW110" s="886"/>
      <c r="DX110" s="886"/>
      <c r="DY110" s="886"/>
      <c r="DZ110" s="887"/>
    </row>
    <row r="111" spans="1:131" s="246" customFormat="1" ht="26.25" customHeight="1" x14ac:dyDescent="0.15">
      <c r="A111" s="814" t="s">
        <v>442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440</v>
      </c>
      <c r="AG111" s="966"/>
      <c r="AH111" s="966"/>
      <c r="AI111" s="966"/>
      <c r="AJ111" s="967"/>
      <c r="AK111" s="968" t="s">
        <v>440</v>
      </c>
      <c r="AL111" s="966"/>
      <c r="AM111" s="966"/>
      <c r="AN111" s="966"/>
      <c r="AO111" s="967"/>
      <c r="AP111" s="969" t="s">
        <v>443</v>
      </c>
      <c r="AQ111" s="970"/>
      <c r="AR111" s="970"/>
      <c r="AS111" s="970"/>
      <c r="AT111" s="971"/>
      <c r="AU111" s="979"/>
      <c r="AV111" s="980"/>
      <c r="AW111" s="980"/>
      <c r="AX111" s="980"/>
      <c r="AY111" s="980"/>
      <c r="AZ111" s="855" t="s">
        <v>444</v>
      </c>
      <c r="BA111" s="790"/>
      <c r="BB111" s="790"/>
      <c r="BC111" s="790"/>
      <c r="BD111" s="790"/>
      <c r="BE111" s="790"/>
      <c r="BF111" s="790"/>
      <c r="BG111" s="790"/>
      <c r="BH111" s="790"/>
      <c r="BI111" s="790"/>
      <c r="BJ111" s="790"/>
      <c r="BK111" s="790"/>
      <c r="BL111" s="790"/>
      <c r="BM111" s="790"/>
      <c r="BN111" s="790"/>
      <c r="BO111" s="790"/>
      <c r="BP111" s="791"/>
      <c r="BQ111" s="856" t="s">
        <v>414</v>
      </c>
      <c r="BR111" s="857"/>
      <c r="BS111" s="857"/>
      <c r="BT111" s="857"/>
      <c r="BU111" s="857"/>
      <c r="BV111" s="857" t="s">
        <v>392</v>
      </c>
      <c r="BW111" s="857"/>
      <c r="BX111" s="857"/>
      <c r="BY111" s="857"/>
      <c r="BZ111" s="857"/>
      <c r="CA111" s="857" t="s">
        <v>441</v>
      </c>
      <c r="CB111" s="857"/>
      <c r="CC111" s="857"/>
      <c r="CD111" s="857"/>
      <c r="CE111" s="857"/>
      <c r="CF111" s="918" t="s">
        <v>441</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414</v>
      </c>
      <c r="DH111" s="857"/>
      <c r="DI111" s="857"/>
      <c r="DJ111" s="857"/>
      <c r="DK111" s="857"/>
      <c r="DL111" s="857" t="s">
        <v>440</v>
      </c>
      <c r="DM111" s="857"/>
      <c r="DN111" s="857"/>
      <c r="DO111" s="857"/>
      <c r="DP111" s="857"/>
      <c r="DQ111" s="857" t="s">
        <v>441</v>
      </c>
      <c r="DR111" s="857"/>
      <c r="DS111" s="857"/>
      <c r="DT111" s="857"/>
      <c r="DU111" s="857"/>
      <c r="DV111" s="834" t="s">
        <v>441</v>
      </c>
      <c r="DW111" s="834"/>
      <c r="DX111" s="834"/>
      <c r="DY111" s="834"/>
      <c r="DZ111" s="835"/>
    </row>
    <row r="112" spans="1:131" s="246" customFormat="1" ht="26.25" customHeight="1" x14ac:dyDescent="0.15">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441</v>
      </c>
      <c r="AB112" s="820"/>
      <c r="AC112" s="820"/>
      <c r="AD112" s="820"/>
      <c r="AE112" s="821"/>
      <c r="AF112" s="822" t="s">
        <v>440</v>
      </c>
      <c r="AG112" s="820"/>
      <c r="AH112" s="820"/>
      <c r="AI112" s="820"/>
      <c r="AJ112" s="821"/>
      <c r="AK112" s="822" t="s">
        <v>440</v>
      </c>
      <c r="AL112" s="820"/>
      <c r="AM112" s="820"/>
      <c r="AN112" s="820"/>
      <c r="AO112" s="821"/>
      <c r="AP112" s="867" t="s">
        <v>448</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349263</v>
      </c>
      <c r="BR112" s="857"/>
      <c r="BS112" s="857"/>
      <c r="BT112" s="857"/>
      <c r="BU112" s="857"/>
      <c r="BV112" s="857">
        <v>338920</v>
      </c>
      <c r="BW112" s="857"/>
      <c r="BX112" s="857"/>
      <c r="BY112" s="857"/>
      <c r="BZ112" s="857"/>
      <c r="CA112" s="857">
        <v>334275</v>
      </c>
      <c r="CB112" s="857"/>
      <c r="CC112" s="857"/>
      <c r="CD112" s="857"/>
      <c r="CE112" s="857"/>
      <c r="CF112" s="918">
        <v>29.9</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443</v>
      </c>
      <c r="DH112" s="857"/>
      <c r="DI112" s="857"/>
      <c r="DJ112" s="857"/>
      <c r="DK112" s="857"/>
      <c r="DL112" s="857" t="s">
        <v>443</v>
      </c>
      <c r="DM112" s="857"/>
      <c r="DN112" s="857"/>
      <c r="DO112" s="857"/>
      <c r="DP112" s="857"/>
      <c r="DQ112" s="857" t="s">
        <v>441</v>
      </c>
      <c r="DR112" s="857"/>
      <c r="DS112" s="857"/>
      <c r="DT112" s="857"/>
      <c r="DU112" s="857"/>
      <c r="DV112" s="834" t="s">
        <v>441</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28970</v>
      </c>
      <c r="AB113" s="966"/>
      <c r="AC113" s="966"/>
      <c r="AD113" s="966"/>
      <c r="AE113" s="967"/>
      <c r="AF113" s="968">
        <v>24888</v>
      </c>
      <c r="AG113" s="966"/>
      <c r="AH113" s="966"/>
      <c r="AI113" s="966"/>
      <c r="AJ113" s="967"/>
      <c r="AK113" s="968">
        <v>28228</v>
      </c>
      <c r="AL113" s="966"/>
      <c r="AM113" s="966"/>
      <c r="AN113" s="966"/>
      <c r="AO113" s="967"/>
      <c r="AP113" s="969">
        <v>2.5</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114657</v>
      </c>
      <c r="BR113" s="857"/>
      <c r="BS113" s="857"/>
      <c r="BT113" s="857"/>
      <c r="BU113" s="857"/>
      <c r="BV113" s="857">
        <v>96032</v>
      </c>
      <c r="BW113" s="857"/>
      <c r="BX113" s="857"/>
      <c r="BY113" s="857"/>
      <c r="BZ113" s="857"/>
      <c r="CA113" s="857">
        <v>75202</v>
      </c>
      <c r="CB113" s="857"/>
      <c r="CC113" s="857"/>
      <c r="CD113" s="857"/>
      <c r="CE113" s="857"/>
      <c r="CF113" s="918">
        <v>6.7</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439</v>
      </c>
      <c r="DH113" s="820"/>
      <c r="DI113" s="820"/>
      <c r="DJ113" s="820"/>
      <c r="DK113" s="821"/>
      <c r="DL113" s="822" t="s">
        <v>440</v>
      </c>
      <c r="DM113" s="820"/>
      <c r="DN113" s="820"/>
      <c r="DO113" s="820"/>
      <c r="DP113" s="821"/>
      <c r="DQ113" s="822" t="s">
        <v>443</v>
      </c>
      <c r="DR113" s="820"/>
      <c r="DS113" s="820"/>
      <c r="DT113" s="820"/>
      <c r="DU113" s="821"/>
      <c r="DV113" s="867" t="s">
        <v>440</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20448</v>
      </c>
      <c r="AB114" s="820"/>
      <c r="AC114" s="820"/>
      <c r="AD114" s="820"/>
      <c r="AE114" s="821"/>
      <c r="AF114" s="822">
        <v>20387</v>
      </c>
      <c r="AG114" s="820"/>
      <c r="AH114" s="820"/>
      <c r="AI114" s="820"/>
      <c r="AJ114" s="821"/>
      <c r="AK114" s="822">
        <v>22238</v>
      </c>
      <c r="AL114" s="820"/>
      <c r="AM114" s="820"/>
      <c r="AN114" s="820"/>
      <c r="AO114" s="821"/>
      <c r="AP114" s="867">
        <v>2</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149295</v>
      </c>
      <c r="BR114" s="857"/>
      <c r="BS114" s="857"/>
      <c r="BT114" s="857"/>
      <c r="BU114" s="857"/>
      <c r="BV114" s="857">
        <v>172326</v>
      </c>
      <c r="BW114" s="857"/>
      <c r="BX114" s="857"/>
      <c r="BY114" s="857"/>
      <c r="BZ114" s="857"/>
      <c r="CA114" s="857">
        <v>299531</v>
      </c>
      <c r="CB114" s="857"/>
      <c r="CC114" s="857"/>
      <c r="CD114" s="857"/>
      <c r="CE114" s="857"/>
      <c r="CF114" s="918">
        <v>26.8</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443</v>
      </c>
      <c r="DM114" s="820"/>
      <c r="DN114" s="820"/>
      <c r="DO114" s="820"/>
      <c r="DP114" s="821"/>
      <c r="DQ114" s="822" t="s">
        <v>448</v>
      </c>
      <c r="DR114" s="820"/>
      <c r="DS114" s="820"/>
      <c r="DT114" s="820"/>
      <c r="DU114" s="821"/>
      <c r="DV114" s="867" t="s">
        <v>392</v>
      </c>
      <c r="DW114" s="868"/>
      <c r="DX114" s="868"/>
      <c r="DY114" s="868"/>
      <c r="DZ114" s="869"/>
    </row>
    <row r="115" spans="1:130" s="246" customFormat="1" ht="26.25" customHeight="1" x14ac:dyDescent="0.15">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443</v>
      </c>
      <c r="AB115" s="966"/>
      <c r="AC115" s="966"/>
      <c r="AD115" s="966"/>
      <c r="AE115" s="967"/>
      <c r="AF115" s="968" t="s">
        <v>458</v>
      </c>
      <c r="AG115" s="966"/>
      <c r="AH115" s="966"/>
      <c r="AI115" s="966"/>
      <c r="AJ115" s="967"/>
      <c r="AK115" s="968" t="s">
        <v>441</v>
      </c>
      <c r="AL115" s="966"/>
      <c r="AM115" s="966"/>
      <c r="AN115" s="966"/>
      <c r="AO115" s="967"/>
      <c r="AP115" s="969" t="s">
        <v>439</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t="s">
        <v>414</v>
      </c>
      <c r="BR115" s="857"/>
      <c r="BS115" s="857"/>
      <c r="BT115" s="857"/>
      <c r="BU115" s="857"/>
      <c r="BV115" s="857" t="s">
        <v>441</v>
      </c>
      <c r="BW115" s="857"/>
      <c r="BX115" s="857"/>
      <c r="BY115" s="857"/>
      <c r="BZ115" s="857"/>
      <c r="CA115" s="857" t="s">
        <v>441</v>
      </c>
      <c r="CB115" s="857"/>
      <c r="CC115" s="857"/>
      <c r="CD115" s="857"/>
      <c r="CE115" s="857"/>
      <c r="CF115" s="918" t="s">
        <v>439</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441</v>
      </c>
      <c r="DH115" s="820"/>
      <c r="DI115" s="820"/>
      <c r="DJ115" s="820"/>
      <c r="DK115" s="821"/>
      <c r="DL115" s="822" t="s">
        <v>440</v>
      </c>
      <c r="DM115" s="820"/>
      <c r="DN115" s="820"/>
      <c r="DO115" s="820"/>
      <c r="DP115" s="821"/>
      <c r="DQ115" s="822" t="s">
        <v>441</v>
      </c>
      <c r="DR115" s="820"/>
      <c r="DS115" s="820"/>
      <c r="DT115" s="820"/>
      <c r="DU115" s="821"/>
      <c r="DV115" s="867" t="s">
        <v>440</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439</v>
      </c>
      <c r="AB116" s="820"/>
      <c r="AC116" s="820"/>
      <c r="AD116" s="820"/>
      <c r="AE116" s="821"/>
      <c r="AF116" s="822" t="s">
        <v>440</v>
      </c>
      <c r="AG116" s="820"/>
      <c r="AH116" s="820"/>
      <c r="AI116" s="820"/>
      <c r="AJ116" s="821"/>
      <c r="AK116" s="822" t="s">
        <v>440</v>
      </c>
      <c r="AL116" s="820"/>
      <c r="AM116" s="820"/>
      <c r="AN116" s="820"/>
      <c r="AO116" s="821"/>
      <c r="AP116" s="867" t="s">
        <v>441</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443</v>
      </c>
      <c r="BR116" s="857"/>
      <c r="BS116" s="857"/>
      <c r="BT116" s="857"/>
      <c r="BU116" s="857"/>
      <c r="BV116" s="857" t="s">
        <v>441</v>
      </c>
      <c r="BW116" s="857"/>
      <c r="BX116" s="857"/>
      <c r="BY116" s="857"/>
      <c r="BZ116" s="857"/>
      <c r="CA116" s="857" t="s">
        <v>448</v>
      </c>
      <c r="CB116" s="857"/>
      <c r="CC116" s="857"/>
      <c r="CD116" s="857"/>
      <c r="CE116" s="857"/>
      <c r="CF116" s="918" t="s">
        <v>440</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441</v>
      </c>
      <c r="DH116" s="820"/>
      <c r="DI116" s="820"/>
      <c r="DJ116" s="820"/>
      <c r="DK116" s="821"/>
      <c r="DL116" s="822" t="s">
        <v>440</v>
      </c>
      <c r="DM116" s="820"/>
      <c r="DN116" s="820"/>
      <c r="DO116" s="820"/>
      <c r="DP116" s="821"/>
      <c r="DQ116" s="822" t="s">
        <v>441</v>
      </c>
      <c r="DR116" s="820"/>
      <c r="DS116" s="820"/>
      <c r="DT116" s="820"/>
      <c r="DU116" s="821"/>
      <c r="DV116" s="867" t="s">
        <v>392</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252493</v>
      </c>
      <c r="AB117" s="952"/>
      <c r="AC117" s="952"/>
      <c r="AD117" s="952"/>
      <c r="AE117" s="953"/>
      <c r="AF117" s="954">
        <v>261225</v>
      </c>
      <c r="AG117" s="952"/>
      <c r="AH117" s="952"/>
      <c r="AI117" s="952"/>
      <c r="AJ117" s="953"/>
      <c r="AK117" s="954">
        <v>284761</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441</v>
      </c>
      <c r="BR117" s="857"/>
      <c r="BS117" s="857"/>
      <c r="BT117" s="857"/>
      <c r="BU117" s="857"/>
      <c r="BV117" s="857" t="s">
        <v>441</v>
      </c>
      <c r="BW117" s="857"/>
      <c r="BX117" s="857"/>
      <c r="BY117" s="857"/>
      <c r="BZ117" s="857"/>
      <c r="CA117" s="857" t="s">
        <v>448</v>
      </c>
      <c r="CB117" s="857"/>
      <c r="CC117" s="857"/>
      <c r="CD117" s="857"/>
      <c r="CE117" s="857"/>
      <c r="CF117" s="918" t="s">
        <v>466</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440</v>
      </c>
      <c r="DH117" s="820"/>
      <c r="DI117" s="820"/>
      <c r="DJ117" s="820"/>
      <c r="DK117" s="821"/>
      <c r="DL117" s="822" t="s">
        <v>441</v>
      </c>
      <c r="DM117" s="820"/>
      <c r="DN117" s="820"/>
      <c r="DO117" s="820"/>
      <c r="DP117" s="821"/>
      <c r="DQ117" s="822" t="s">
        <v>392</v>
      </c>
      <c r="DR117" s="820"/>
      <c r="DS117" s="820"/>
      <c r="DT117" s="820"/>
      <c r="DU117" s="821"/>
      <c r="DV117" s="867" t="s">
        <v>443</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309</v>
      </c>
      <c r="AG118" s="945"/>
      <c r="AH118" s="945"/>
      <c r="AI118" s="945"/>
      <c r="AJ118" s="946"/>
      <c r="AK118" s="947" t="s">
        <v>308</v>
      </c>
      <c r="AL118" s="945"/>
      <c r="AM118" s="945"/>
      <c r="AN118" s="945"/>
      <c r="AO118" s="946"/>
      <c r="AP118" s="948" t="s">
        <v>433</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441</v>
      </c>
      <c r="BR118" s="888"/>
      <c r="BS118" s="888"/>
      <c r="BT118" s="888"/>
      <c r="BU118" s="888"/>
      <c r="BV118" s="888" t="s">
        <v>443</v>
      </c>
      <c r="BW118" s="888"/>
      <c r="BX118" s="888"/>
      <c r="BY118" s="888"/>
      <c r="BZ118" s="888"/>
      <c r="CA118" s="888" t="s">
        <v>469</v>
      </c>
      <c r="CB118" s="888"/>
      <c r="CC118" s="888"/>
      <c r="CD118" s="888"/>
      <c r="CE118" s="888"/>
      <c r="CF118" s="918" t="s">
        <v>441</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441</v>
      </c>
      <c r="DH118" s="820"/>
      <c r="DI118" s="820"/>
      <c r="DJ118" s="820"/>
      <c r="DK118" s="821"/>
      <c r="DL118" s="822" t="s">
        <v>471</v>
      </c>
      <c r="DM118" s="820"/>
      <c r="DN118" s="820"/>
      <c r="DO118" s="820"/>
      <c r="DP118" s="821"/>
      <c r="DQ118" s="822" t="s">
        <v>471</v>
      </c>
      <c r="DR118" s="820"/>
      <c r="DS118" s="820"/>
      <c r="DT118" s="820"/>
      <c r="DU118" s="821"/>
      <c r="DV118" s="867" t="s">
        <v>443</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443</v>
      </c>
      <c r="AB119" s="938"/>
      <c r="AC119" s="938"/>
      <c r="AD119" s="938"/>
      <c r="AE119" s="939"/>
      <c r="AF119" s="940" t="s">
        <v>392</v>
      </c>
      <c r="AG119" s="938"/>
      <c r="AH119" s="938"/>
      <c r="AI119" s="938"/>
      <c r="AJ119" s="939"/>
      <c r="AK119" s="940" t="s">
        <v>440</v>
      </c>
      <c r="AL119" s="938"/>
      <c r="AM119" s="938"/>
      <c r="AN119" s="938"/>
      <c r="AO119" s="939"/>
      <c r="AP119" s="941" t="s">
        <v>414</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472</v>
      </c>
      <c r="BP119" s="921"/>
      <c r="BQ119" s="925">
        <v>2986952</v>
      </c>
      <c r="BR119" s="888"/>
      <c r="BS119" s="888"/>
      <c r="BT119" s="888"/>
      <c r="BU119" s="888"/>
      <c r="BV119" s="888">
        <v>3107618</v>
      </c>
      <c r="BW119" s="888"/>
      <c r="BX119" s="888"/>
      <c r="BY119" s="888"/>
      <c r="BZ119" s="888"/>
      <c r="CA119" s="888">
        <v>3111459</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448</v>
      </c>
      <c r="DH119" s="803"/>
      <c r="DI119" s="803"/>
      <c r="DJ119" s="803"/>
      <c r="DK119" s="804"/>
      <c r="DL119" s="805" t="s">
        <v>440</v>
      </c>
      <c r="DM119" s="803"/>
      <c r="DN119" s="803"/>
      <c r="DO119" s="803"/>
      <c r="DP119" s="804"/>
      <c r="DQ119" s="805" t="s">
        <v>448</v>
      </c>
      <c r="DR119" s="803"/>
      <c r="DS119" s="803"/>
      <c r="DT119" s="803"/>
      <c r="DU119" s="804"/>
      <c r="DV119" s="891" t="s">
        <v>440</v>
      </c>
      <c r="DW119" s="892"/>
      <c r="DX119" s="892"/>
      <c r="DY119" s="892"/>
      <c r="DZ119" s="893"/>
    </row>
    <row r="120" spans="1:130" s="246" customFormat="1" ht="26.25" customHeight="1" x14ac:dyDescent="0.15">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440</v>
      </c>
      <c r="AB120" s="820"/>
      <c r="AC120" s="820"/>
      <c r="AD120" s="820"/>
      <c r="AE120" s="821"/>
      <c r="AF120" s="822" t="s">
        <v>448</v>
      </c>
      <c r="AG120" s="820"/>
      <c r="AH120" s="820"/>
      <c r="AI120" s="820"/>
      <c r="AJ120" s="821"/>
      <c r="AK120" s="822" t="s">
        <v>441</v>
      </c>
      <c r="AL120" s="820"/>
      <c r="AM120" s="820"/>
      <c r="AN120" s="820"/>
      <c r="AO120" s="821"/>
      <c r="AP120" s="867" t="s">
        <v>469</v>
      </c>
      <c r="AQ120" s="868"/>
      <c r="AR120" s="868"/>
      <c r="AS120" s="868"/>
      <c r="AT120" s="869"/>
      <c r="AU120" s="926" t="s">
        <v>474</v>
      </c>
      <c r="AV120" s="927"/>
      <c r="AW120" s="927"/>
      <c r="AX120" s="927"/>
      <c r="AY120" s="928"/>
      <c r="AZ120" s="903" t="s">
        <v>475</v>
      </c>
      <c r="BA120" s="848"/>
      <c r="BB120" s="848"/>
      <c r="BC120" s="848"/>
      <c r="BD120" s="848"/>
      <c r="BE120" s="848"/>
      <c r="BF120" s="848"/>
      <c r="BG120" s="848"/>
      <c r="BH120" s="848"/>
      <c r="BI120" s="848"/>
      <c r="BJ120" s="848"/>
      <c r="BK120" s="848"/>
      <c r="BL120" s="848"/>
      <c r="BM120" s="848"/>
      <c r="BN120" s="848"/>
      <c r="BO120" s="848"/>
      <c r="BP120" s="849"/>
      <c r="BQ120" s="904">
        <v>1535767</v>
      </c>
      <c r="BR120" s="885"/>
      <c r="BS120" s="885"/>
      <c r="BT120" s="885"/>
      <c r="BU120" s="885"/>
      <c r="BV120" s="885">
        <v>1443837</v>
      </c>
      <c r="BW120" s="885"/>
      <c r="BX120" s="885"/>
      <c r="BY120" s="885"/>
      <c r="BZ120" s="885"/>
      <c r="CA120" s="885">
        <v>1298076</v>
      </c>
      <c r="CB120" s="885"/>
      <c r="CC120" s="885"/>
      <c r="CD120" s="885"/>
      <c r="CE120" s="885"/>
      <c r="CF120" s="909">
        <v>116</v>
      </c>
      <c r="CG120" s="910"/>
      <c r="CH120" s="910"/>
      <c r="CI120" s="910"/>
      <c r="CJ120" s="910"/>
      <c r="CK120" s="911" t="s">
        <v>476</v>
      </c>
      <c r="CL120" s="895"/>
      <c r="CM120" s="895"/>
      <c r="CN120" s="895"/>
      <c r="CO120" s="896"/>
      <c r="CP120" s="915" t="s">
        <v>477</v>
      </c>
      <c r="CQ120" s="916"/>
      <c r="CR120" s="916"/>
      <c r="CS120" s="916"/>
      <c r="CT120" s="916"/>
      <c r="CU120" s="916"/>
      <c r="CV120" s="916"/>
      <c r="CW120" s="916"/>
      <c r="CX120" s="916"/>
      <c r="CY120" s="916"/>
      <c r="CZ120" s="916"/>
      <c r="DA120" s="916"/>
      <c r="DB120" s="916"/>
      <c r="DC120" s="916"/>
      <c r="DD120" s="916"/>
      <c r="DE120" s="916"/>
      <c r="DF120" s="917"/>
      <c r="DG120" s="904">
        <v>230178</v>
      </c>
      <c r="DH120" s="885"/>
      <c r="DI120" s="885"/>
      <c r="DJ120" s="885"/>
      <c r="DK120" s="885"/>
      <c r="DL120" s="885">
        <v>213668</v>
      </c>
      <c r="DM120" s="885"/>
      <c r="DN120" s="885"/>
      <c r="DO120" s="885"/>
      <c r="DP120" s="885"/>
      <c r="DQ120" s="885">
        <v>196843</v>
      </c>
      <c r="DR120" s="885"/>
      <c r="DS120" s="885"/>
      <c r="DT120" s="885"/>
      <c r="DU120" s="885"/>
      <c r="DV120" s="886">
        <v>17.600000000000001</v>
      </c>
      <c r="DW120" s="886"/>
      <c r="DX120" s="886"/>
      <c r="DY120" s="886"/>
      <c r="DZ120" s="887"/>
    </row>
    <row r="121" spans="1:130" s="246" customFormat="1" ht="26.25" customHeight="1" x14ac:dyDescent="0.15">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441</v>
      </c>
      <c r="AB121" s="820"/>
      <c r="AC121" s="820"/>
      <c r="AD121" s="820"/>
      <c r="AE121" s="821"/>
      <c r="AF121" s="822" t="s">
        <v>392</v>
      </c>
      <c r="AG121" s="820"/>
      <c r="AH121" s="820"/>
      <c r="AI121" s="820"/>
      <c r="AJ121" s="821"/>
      <c r="AK121" s="822" t="s">
        <v>441</v>
      </c>
      <c r="AL121" s="820"/>
      <c r="AM121" s="820"/>
      <c r="AN121" s="820"/>
      <c r="AO121" s="821"/>
      <c r="AP121" s="867" t="s">
        <v>440</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v>271368</v>
      </c>
      <c r="BR121" s="857"/>
      <c r="BS121" s="857"/>
      <c r="BT121" s="857"/>
      <c r="BU121" s="857"/>
      <c r="BV121" s="857">
        <v>390721</v>
      </c>
      <c r="BW121" s="857"/>
      <c r="BX121" s="857"/>
      <c r="BY121" s="857"/>
      <c r="BZ121" s="857"/>
      <c r="CA121" s="857">
        <v>373635</v>
      </c>
      <c r="CB121" s="857"/>
      <c r="CC121" s="857"/>
      <c r="CD121" s="857"/>
      <c r="CE121" s="857"/>
      <c r="CF121" s="918">
        <v>33.4</v>
      </c>
      <c r="CG121" s="919"/>
      <c r="CH121" s="919"/>
      <c r="CI121" s="919"/>
      <c r="CJ121" s="919"/>
      <c r="CK121" s="912"/>
      <c r="CL121" s="898"/>
      <c r="CM121" s="898"/>
      <c r="CN121" s="898"/>
      <c r="CO121" s="899"/>
      <c r="CP121" s="878" t="s">
        <v>480</v>
      </c>
      <c r="CQ121" s="879"/>
      <c r="CR121" s="879"/>
      <c r="CS121" s="879"/>
      <c r="CT121" s="879"/>
      <c r="CU121" s="879"/>
      <c r="CV121" s="879"/>
      <c r="CW121" s="879"/>
      <c r="CX121" s="879"/>
      <c r="CY121" s="879"/>
      <c r="CZ121" s="879"/>
      <c r="DA121" s="879"/>
      <c r="DB121" s="879"/>
      <c r="DC121" s="879"/>
      <c r="DD121" s="879"/>
      <c r="DE121" s="879"/>
      <c r="DF121" s="880"/>
      <c r="DG121" s="856">
        <v>119085</v>
      </c>
      <c r="DH121" s="857"/>
      <c r="DI121" s="857"/>
      <c r="DJ121" s="857"/>
      <c r="DK121" s="857"/>
      <c r="DL121" s="857">
        <v>125252</v>
      </c>
      <c r="DM121" s="857"/>
      <c r="DN121" s="857"/>
      <c r="DO121" s="857"/>
      <c r="DP121" s="857"/>
      <c r="DQ121" s="857">
        <v>137432</v>
      </c>
      <c r="DR121" s="857"/>
      <c r="DS121" s="857"/>
      <c r="DT121" s="857"/>
      <c r="DU121" s="857"/>
      <c r="DV121" s="834">
        <v>12.3</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448</v>
      </c>
      <c r="AB122" s="820"/>
      <c r="AC122" s="820"/>
      <c r="AD122" s="820"/>
      <c r="AE122" s="821"/>
      <c r="AF122" s="822" t="s">
        <v>466</v>
      </c>
      <c r="AG122" s="820"/>
      <c r="AH122" s="820"/>
      <c r="AI122" s="820"/>
      <c r="AJ122" s="821"/>
      <c r="AK122" s="822" t="s">
        <v>441</v>
      </c>
      <c r="AL122" s="820"/>
      <c r="AM122" s="820"/>
      <c r="AN122" s="820"/>
      <c r="AO122" s="821"/>
      <c r="AP122" s="867" t="s">
        <v>441</v>
      </c>
      <c r="AQ122" s="868"/>
      <c r="AR122" s="868"/>
      <c r="AS122" s="868"/>
      <c r="AT122" s="869"/>
      <c r="AU122" s="929"/>
      <c r="AV122" s="930"/>
      <c r="AW122" s="930"/>
      <c r="AX122" s="930"/>
      <c r="AY122" s="931"/>
      <c r="AZ122" s="922" t="s">
        <v>481</v>
      </c>
      <c r="BA122" s="923"/>
      <c r="BB122" s="923"/>
      <c r="BC122" s="923"/>
      <c r="BD122" s="923"/>
      <c r="BE122" s="923"/>
      <c r="BF122" s="923"/>
      <c r="BG122" s="923"/>
      <c r="BH122" s="923"/>
      <c r="BI122" s="923"/>
      <c r="BJ122" s="923"/>
      <c r="BK122" s="923"/>
      <c r="BL122" s="923"/>
      <c r="BM122" s="923"/>
      <c r="BN122" s="923"/>
      <c r="BO122" s="923"/>
      <c r="BP122" s="924"/>
      <c r="BQ122" s="925">
        <v>1862073</v>
      </c>
      <c r="BR122" s="888"/>
      <c r="BS122" s="888"/>
      <c r="BT122" s="888"/>
      <c r="BU122" s="888"/>
      <c r="BV122" s="888">
        <v>1851762</v>
      </c>
      <c r="BW122" s="888"/>
      <c r="BX122" s="888"/>
      <c r="BY122" s="888"/>
      <c r="BZ122" s="888"/>
      <c r="CA122" s="888">
        <v>1782289</v>
      </c>
      <c r="CB122" s="888"/>
      <c r="CC122" s="888"/>
      <c r="CD122" s="888"/>
      <c r="CE122" s="888"/>
      <c r="CF122" s="889">
        <v>159.30000000000001</v>
      </c>
      <c r="CG122" s="890"/>
      <c r="CH122" s="890"/>
      <c r="CI122" s="890"/>
      <c r="CJ122" s="890"/>
      <c r="CK122" s="912"/>
      <c r="CL122" s="898"/>
      <c r="CM122" s="898"/>
      <c r="CN122" s="898"/>
      <c r="CO122" s="899"/>
      <c r="CP122" s="878" t="s">
        <v>482</v>
      </c>
      <c r="CQ122" s="879"/>
      <c r="CR122" s="879"/>
      <c r="CS122" s="879"/>
      <c r="CT122" s="879"/>
      <c r="CU122" s="879"/>
      <c r="CV122" s="879"/>
      <c r="CW122" s="879"/>
      <c r="CX122" s="879"/>
      <c r="CY122" s="879"/>
      <c r="CZ122" s="879"/>
      <c r="DA122" s="879"/>
      <c r="DB122" s="879"/>
      <c r="DC122" s="879"/>
      <c r="DD122" s="879"/>
      <c r="DE122" s="879"/>
      <c r="DF122" s="880"/>
      <c r="DG122" s="856" t="s">
        <v>440</v>
      </c>
      <c r="DH122" s="857"/>
      <c r="DI122" s="857"/>
      <c r="DJ122" s="857"/>
      <c r="DK122" s="857"/>
      <c r="DL122" s="857" t="s">
        <v>392</v>
      </c>
      <c r="DM122" s="857"/>
      <c r="DN122" s="857"/>
      <c r="DO122" s="857"/>
      <c r="DP122" s="857"/>
      <c r="DQ122" s="857" t="s">
        <v>443</v>
      </c>
      <c r="DR122" s="857"/>
      <c r="DS122" s="857"/>
      <c r="DT122" s="857"/>
      <c r="DU122" s="857"/>
      <c r="DV122" s="834" t="s">
        <v>440</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441</v>
      </c>
      <c r="AB123" s="820"/>
      <c r="AC123" s="820"/>
      <c r="AD123" s="820"/>
      <c r="AE123" s="821"/>
      <c r="AF123" s="822" t="s">
        <v>469</v>
      </c>
      <c r="AG123" s="820"/>
      <c r="AH123" s="820"/>
      <c r="AI123" s="820"/>
      <c r="AJ123" s="821"/>
      <c r="AK123" s="822" t="s">
        <v>392</v>
      </c>
      <c r="AL123" s="820"/>
      <c r="AM123" s="820"/>
      <c r="AN123" s="820"/>
      <c r="AO123" s="821"/>
      <c r="AP123" s="867" t="s">
        <v>440</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483</v>
      </c>
      <c r="BP123" s="921"/>
      <c r="BQ123" s="875">
        <v>3669208</v>
      </c>
      <c r="BR123" s="876"/>
      <c r="BS123" s="876"/>
      <c r="BT123" s="876"/>
      <c r="BU123" s="876"/>
      <c r="BV123" s="876">
        <v>3686320</v>
      </c>
      <c r="BW123" s="876"/>
      <c r="BX123" s="876"/>
      <c r="BY123" s="876"/>
      <c r="BZ123" s="876"/>
      <c r="CA123" s="876">
        <v>3454000</v>
      </c>
      <c r="CB123" s="876"/>
      <c r="CC123" s="876"/>
      <c r="CD123" s="876"/>
      <c r="CE123" s="876"/>
      <c r="CF123" s="786"/>
      <c r="CG123" s="787"/>
      <c r="CH123" s="787"/>
      <c r="CI123" s="787"/>
      <c r="CJ123" s="877"/>
      <c r="CK123" s="912"/>
      <c r="CL123" s="898"/>
      <c r="CM123" s="898"/>
      <c r="CN123" s="898"/>
      <c r="CO123" s="899"/>
      <c r="CP123" s="878" t="s">
        <v>405</v>
      </c>
      <c r="CQ123" s="879"/>
      <c r="CR123" s="879"/>
      <c r="CS123" s="879"/>
      <c r="CT123" s="879"/>
      <c r="CU123" s="879"/>
      <c r="CV123" s="879"/>
      <c r="CW123" s="879"/>
      <c r="CX123" s="879"/>
      <c r="CY123" s="879"/>
      <c r="CZ123" s="879"/>
      <c r="DA123" s="879"/>
      <c r="DB123" s="879"/>
      <c r="DC123" s="879"/>
      <c r="DD123" s="879"/>
      <c r="DE123" s="879"/>
      <c r="DF123" s="880"/>
      <c r="DG123" s="819" t="s">
        <v>443</v>
      </c>
      <c r="DH123" s="820"/>
      <c r="DI123" s="820"/>
      <c r="DJ123" s="820"/>
      <c r="DK123" s="821"/>
      <c r="DL123" s="822" t="s">
        <v>448</v>
      </c>
      <c r="DM123" s="820"/>
      <c r="DN123" s="820"/>
      <c r="DO123" s="820"/>
      <c r="DP123" s="821"/>
      <c r="DQ123" s="822" t="s">
        <v>466</v>
      </c>
      <c r="DR123" s="820"/>
      <c r="DS123" s="820"/>
      <c r="DT123" s="820"/>
      <c r="DU123" s="821"/>
      <c r="DV123" s="867" t="s">
        <v>440</v>
      </c>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443</v>
      </c>
      <c r="AB124" s="820"/>
      <c r="AC124" s="820"/>
      <c r="AD124" s="820"/>
      <c r="AE124" s="821"/>
      <c r="AF124" s="822" t="s">
        <v>466</v>
      </c>
      <c r="AG124" s="820"/>
      <c r="AH124" s="820"/>
      <c r="AI124" s="820"/>
      <c r="AJ124" s="821"/>
      <c r="AK124" s="822" t="s">
        <v>441</v>
      </c>
      <c r="AL124" s="820"/>
      <c r="AM124" s="820"/>
      <c r="AN124" s="820"/>
      <c r="AO124" s="821"/>
      <c r="AP124" s="867" t="s">
        <v>441</v>
      </c>
      <c r="AQ124" s="868"/>
      <c r="AR124" s="868"/>
      <c r="AS124" s="868"/>
      <c r="AT124" s="869"/>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440</v>
      </c>
      <c r="BR124" s="874"/>
      <c r="BS124" s="874"/>
      <c r="BT124" s="874"/>
      <c r="BU124" s="874"/>
      <c r="BV124" s="874" t="s">
        <v>440</v>
      </c>
      <c r="BW124" s="874"/>
      <c r="BX124" s="874"/>
      <c r="BY124" s="874"/>
      <c r="BZ124" s="874"/>
      <c r="CA124" s="874" t="s">
        <v>439</v>
      </c>
      <c r="CB124" s="874"/>
      <c r="CC124" s="874"/>
      <c r="CD124" s="874"/>
      <c r="CE124" s="874"/>
      <c r="CF124" s="764"/>
      <c r="CG124" s="765"/>
      <c r="CH124" s="765"/>
      <c r="CI124" s="765"/>
      <c r="CJ124" s="905"/>
      <c r="CK124" s="913"/>
      <c r="CL124" s="913"/>
      <c r="CM124" s="913"/>
      <c r="CN124" s="913"/>
      <c r="CO124" s="914"/>
      <c r="CP124" s="878" t="s">
        <v>485</v>
      </c>
      <c r="CQ124" s="879"/>
      <c r="CR124" s="879"/>
      <c r="CS124" s="879"/>
      <c r="CT124" s="879"/>
      <c r="CU124" s="879"/>
      <c r="CV124" s="879"/>
      <c r="CW124" s="879"/>
      <c r="CX124" s="879"/>
      <c r="CY124" s="879"/>
      <c r="CZ124" s="879"/>
      <c r="DA124" s="879"/>
      <c r="DB124" s="879"/>
      <c r="DC124" s="879"/>
      <c r="DD124" s="879"/>
      <c r="DE124" s="879"/>
      <c r="DF124" s="880"/>
      <c r="DG124" s="802" t="s">
        <v>441</v>
      </c>
      <c r="DH124" s="803"/>
      <c r="DI124" s="803"/>
      <c r="DJ124" s="803"/>
      <c r="DK124" s="804"/>
      <c r="DL124" s="805" t="s">
        <v>439</v>
      </c>
      <c r="DM124" s="803"/>
      <c r="DN124" s="803"/>
      <c r="DO124" s="803"/>
      <c r="DP124" s="804"/>
      <c r="DQ124" s="805" t="s">
        <v>443</v>
      </c>
      <c r="DR124" s="803"/>
      <c r="DS124" s="803"/>
      <c r="DT124" s="803"/>
      <c r="DU124" s="804"/>
      <c r="DV124" s="891" t="s">
        <v>441</v>
      </c>
      <c r="DW124" s="892"/>
      <c r="DX124" s="892"/>
      <c r="DY124" s="892"/>
      <c r="DZ124" s="893"/>
    </row>
    <row r="125" spans="1:130" s="246" customFormat="1" ht="26.25" customHeight="1" x14ac:dyDescent="0.15">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440</v>
      </c>
      <c r="AB125" s="820"/>
      <c r="AC125" s="820"/>
      <c r="AD125" s="820"/>
      <c r="AE125" s="821"/>
      <c r="AF125" s="822" t="s">
        <v>443</v>
      </c>
      <c r="AG125" s="820"/>
      <c r="AH125" s="820"/>
      <c r="AI125" s="820"/>
      <c r="AJ125" s="821"/>
      <c r="AK125" s="822" t="s">
        <v>439</v>
      </c>
      <c r="AL125" s="820"/>
      <c r="AM125" s="820"/>
      <c r="AN125" s="820"/>
      <c r="AO125" s="821"/>
      <c r="AP125" s="867" t="s">
        <v>392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486</v>
      </c>
      <c r="CL125" s="895"/>
      <c r="CM125" s="895"/>
      <c r="CN125" s="895"/>
      <c r="CO125" s="896"/>
      <c r="CP125" s="903" t="s">
        <v>487</v>
      </c>
      <c r="CQ125" s="848"/>
      <c r="CR125" s="848"/>
      <c r="CS125" s="848"/>
      <c r="CT125" s="848"/>
      <c r="CU125" s="848"/>
      <c r="CV125" s="848"/>
      <c r="CW125" s="848"/>
      <c r="CX125" s="848"/>
      <c r="CY125" s="848"/>
      <c r="CZ125" s="848"/>
      <c r="DA125" s="848"/>
      <c r="DB125" s="848"/>
      <c r="DC125" s="848"/>
      <c r="DD125" s="848"/>
      <c r="DE125" s="848"/>
      <c r="DF125" s="849"/>
      <c r="DG125" s="904" t="s">
        <v>441</v>
      </c>
      <c r="DH125" s="885"/>
      <c r="DI125" s="885"/>
      <c r="DJ125" s="885"/>
      <c r="DK125" s="885"/>
      <c r="DL125" s="885" t="s">
        <v>441</v>
      </c>
      <c r="DM125" s="885"/>
      <c r="DN125" s="885"/>
      <c r="DO125" s="885"/>
      <c r="DP125" s="885"/>
      <c r="DQ125" s="885" t="s">
        <v>439</v>
      </c>
      <c r="DR125" s="885"/>
      <c r="DS125" s="885"/>
      <c r="DT125" s="885"/>
      <c r="DU125" s="885"/>
      <c r="DV125" s="886" t="s">
        <v>392</v>
      </c>
      <c r="DW125" s="886"/>
      <c r="DX125" s="886"/>
      <c r="DY125" s="886"/>
      <c r="DZ125" s="887"/>
    </row>
    <row r="126" spans="1:130" s="246" customFormat="1" ht="26.25" customHeight="1" thickBot="1" x14ac:dyDescent="0.2">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439</v>
      </c>
      <c r="AB126" s="820"/>
      <c r="AC126" s="820"/>
      <c r="AD126" s="820"/>
      <c r="AE126" s="821"/>
      <c r="AF126" s="822" t="s">
        <v>448</v>
      </c>
      <c r="AG126" s="820"/>
      <c r="AH126" s="820"/>
      <c r="AI126" s="820"/>
      <c r="AJ126" s="821"/>
      <c r="AK126" s="822" t="s">
        <v>392</v>
      </c>
      <c r="AL126" s="820"/>
      <c r="AM126" s="820"/>
      <c r="AN126" s="820"/>
      <c r="AO126" s="821"/>
      <c r="AP126" s="867" t="s">
        <v>439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443</v>
      </c>
      <c r="DH126" s="857"/>
      <c r="DI126" s="857"/>
      <c r="DJ126" s="857"/>
      <c r="DK126" s="857"/>
      <c r="DL126" s="857" t="s">
        <v>441</v>
      </c>
      <c r="DM126" s="857"/>
      <c r="DN126" s="857"/>
      <c r="DO126" s="857"/>
      <c r="DP126" s="857"/>
      <c r="DQ126" s="857" t="s">
        <v>441</v>
      </c>
      <c r="DR126" s="857"/>
      <c r="DS126" s="857"/>
      <c r="DT126" s="857"/>
      <c r="DU126" s="857"/>
      <c r="DV126" s="834" t="s">
        <v>392</v>
      </c>
      <c r="DW126" s="834"/>
      <c r="DX126" s="834"/>
      <c r="DY126" s="834"/>
      <c r="DZ126" s="835"/>
    </row>
    <row r="127" spans="1:130" s="246" customFormat="1" ht="26.25" customHeight="1" x14ac:dyDescent="0.15">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443</v>
      </c>
      <c r="AB127" s="820"/>
      <c r="AC127" s="820"/>
      <c r="AD127" s="820"/>
      <c r="AE127" s="821"/>
      <c r="AF127" s="822" t="s">
        <v>439</v>
      </c>
      <c r="AG127" s="820"/>
      <c r="AH127" s="820"/>
      <c r="AI127" s="820"/>
      <c r="AJ127" s="821"/>
      <c r="AK127" s="822" t="s">
        <v>441</v>
      </c>
      <c r="AL127" s="820"/>
      <c r="AM127" s="820"/>
      <c r="AN127" s="820"/>
      <c r="AO127" s="821"/>
      <c r="AP127" s="867" t="s">
        <v>441</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448</v>
      </c>
      <c r="DH127" s="857"/>
      <c r="DI127" s="857"/>
      <c r="DJ127" s="857"/>
      <c r="DK127" s="857"/>
      <c r="DL127" s="857" t="s">
        <v>441</v>
      </c>
      <c r="DM127" s="857"/>
      <c r="DN127" s="857"/>
      <c r="DO127" s="857"/>
      <c r="DP127" s="857"/>
      <c r="DQ127" s="857" t="s">
        <v>448</v>
      </c>
      <c r="DR127" s="857"/>
      <c r="DS127" s="857"/>
      <c r="DT127" s="857"/>
      <c r="DU127" s="857"/>
      <c r="DV127" s="834" t="s">
        <v>441</v>
      </c>
      <c r="DW127" s="834"/>
      <c r="DX127" s="834"/>
      <c r="DY127" s="834"/>
      <c r="DZ127" s="835"/>
    </row>
    <row r="128" spans="1:130" s="246" customFormat="1" ht="26.25" customHeight="1" thickBot="1" x14ac:dyDescent="0.2">
      <c r="A128" s="836" t="s">
        <v>495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496</v>
      </c>
      <c r="X128" s="838"/>
      <c r="Y128" s="838"/>
      <c r="Z128" s="839"/>
      <c r="AA128" s="840">
        <v>5879</v>
      </c>
      <c r="AB128" s="841"/>
      <c r="AC128" s="841"/>
      <c r="AD128" s="841"/>
      <c r="AE128" s="842"/>
      <c r="AF128" s="843">
        <v>15177</v>
      </c>
      <c r="AG128" s="841"/>
      <c r="AH128" s="841"/>
      <c r="AI128" s="841"/>
      <c r="AJ128" s="842"/>
      <c r="AK128" s="843">
        <v>19051</v>
      </c>
      <c r="AL128" s="841"/>
      <c r="AM128" s="841"/>
      <c r="AN128" s="841"/>
      <c r="AO128" s="842"/>
      <c r="AP128" s="844"/>
      <c r="AQ128" s="845"/>
      <c r="AR128" s="845"/>
      <c r="AS128" s="845"/>
      <c r="AT128" s="846"/>
      <c r="AU128" s="282"/>
      <c r="AV128" s="282"/>
      <c r="AW128" s="282"/>
      <c r="AX128" s="847" t="s">
        <v>497</v>
      </c>
      <c r="AY128" s="848"/>
      <c r="AZ128" s="848"/>
      <c r="BA128" s="848"/>
      <c r="BB128" s="848"/>
      <c r="BC128" s="848"/>
      <c r="BD128" s="848"/>
      <c r="BE128" s="849"/>
      <c r="BF128" s="826" t="s">
        <v>441</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498</v>
      </c>
      <c r="CQ128" s="768"/>
      <c r="CR128" s="768"/>
      <c r="CS128" s="768"/>
      <c r="CT128" s="768"/>
      <c r="CU128" s="768"/>
      <c r="CV128" s="768"/>
      <c r="CW128" s="768"/>
      <c r="CX128" s="768"/>
      <c r="CY128" s="768"/>
      <c r="CZ128" s="768"/>
      <c r="DA128" s="768"/>
      <c r="DB128" s="768"/>
      <c r="DC128" s="768"/>
      <c r="DD128" s="768"/>
      <c r="DE128" s="768"/>
      <c r="DF128" s="769"/>
      <c r="DG128" s="830" t="s">
        <v>441</v>
      </c>
      <c r="DH128" s="831"/>
      <c r="DI128" s="831"/>
      <c r="DJ128" s="831"/>
      <c r="DK128" s="831"/>
      <c r="DL128" s="831" t="s">
        <v>414</v>
      </c>
      <c r="DM128" s="831"/>
      <c r="DN128" s="831"/>
      <c r="DO128" s="831"/>
      <c r="DP128" s="831"/>
      <c r="DQ128" s="831" t="s">
        <v>414</v>
      </c>
      <c r="DR128" s="831"/>
      <c r="DS128" s="831"/>
      <c r="DT128" s="831"/>
      <c r="DU128" s="831"/>
      <c r="DV128" s="832" t="s">
        <v>441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1399875</v>
      </c>
      <c r="AB129" s="820"/>
      <c r="AC129" s="820"/>
      <c r="AD129" s="820"/>
      <c r="AE129" s="821"/>
      <c r="AF129" s="822">
        <v>1352658</v>
      </c>
      <c r="AG129" s="820"/>
      <c r="AH129" s="820"/>
      <c r="AI129" s="820"/>
      <c r="AJ129" s="821"/>
      <c r="AK129" s="822">
        <v>1307384</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441</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182585</v>
      </c>
      <c r="AB130" s="820"/>
      <c r="AC130" s="820"/>
      <c r="AD130" s="820"/>
      <c r="AE130" s="821"/>
      <c r="AF130" s="822">
        <v>182041</v>
      </c>
      <c r="AG130" s="820"/>
      <c r="AH130" s="820"/>
      <c r="AI130" s="820"/>
      <c r="AJ130" s="821"/>
      <c r="AK130" s="822">
        <v>188719</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5.8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1217290</v>
      </c>
      <c r="AB131" s="803"/>
      <c r="AC131" s="803"/>
      <c r="AD131" s="803"/>
      <c r="AE131" s="804"/>
      <c r="AF131" s="805">
        <v>1170617</v>
      </c>
      <c r="AG131" s="803"/>
      <c r="AH131" s="803"/>
      <c r="AI131" s="803"/>
      <c r="AJ131" s="804"/>
      <c r="AK131" s="805">
        <v>1118665</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t="s">
        <v>506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508</v>
      </c>
      <c r="W132" s="780"/>
      <c r="X132" s="780"/>
      <c r="Y132" s="780"/>
      <c r="Z132" s="781"/>
      <c r="AA132" s="782">
        <v>5.2599627040000003</v>
      </c>
      <c r="AB132" s="783"/>
      <c r="AC132" s="783"/>
      <c r="AD132" s="783"/>
      <c r="AE132" s="784"/>
      <c r="AF132" s="785">
        <v>5.4678003139999998</v>
      </c>
      <c r="AG132" s="783"/>
      <c r="AH132" s="783"/>
      <c r="AI132" s="783"/>
      <c r="AJ132" s="784"/>
      <c r="AK132" s="785">
        <v>6.882400004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509</v>
      </c>
      <c r="W133" s="759"/>
      <c r="X133" s="759"/>
      <c r="Y133" s="759"/>
      <c r="Z133" s="760"/>
      <c r="AA133" s="761">
        <v>4.4000000000000004</v>
      </c>
      <c r="AB133" s="762"/>
      <c r="AC133" s="762"/>
      <c r="AD133" s="762"/>
      <c r="AE133" s="763"/>
      <c r="AF133" s="761">
        <v>5</v>
      </c>
      <c r="AG133" s="762"/>
      <c r="AH133" s="762"/>
      <c r="AI133" s="762"/>
      <c r="AJ133" s="763"/>
      <c r="AK133" s="761">
        <v>5.8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JVPvkN6DWfZFgRq9cklr5s3Ms5topBRRAbDiSw6FrAGYCgFu0Od1DqbWQ9z0ld0NMx9oY0xZQaHPDDd9cX7Q==" saltValue="Xv0m9JA7sejIFFZohbdC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24"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Normal="85" zoomScaleSheetLayoutView="100" workbookViewId="0">
      <selection activeCell="CG73" sqref="CG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V8TAjMdnG5LZz6m1B0iV0+/BomU4LenKbV/8gHdZ4iejOw0UkHtljGB3/goJcdGv+PVQXDommKNl9+KH49sOA==" saltValue="0HDnviff6ScUzf2F0mP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7"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NI6NCyAzQX6vKH+2j1ctqhQeNwz5HwhnHuKFCYmYXqQmER5LSZC6XKGsVonE8dAP9KgoDcZjjeCHB1RnnRC7Q==" saltValue="SoW7HyRQe65Bib2pXCpQKQ=="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518</v>
      </c>
      <c r="AL9" s="1189"/>
      <c r="AM9" s="1189"/>
      <c r="AN9" s="1190"/>
      <c r="AO9" s="312">
        <v>358412</v>
      </c>
      <c r="AP9" s="312">
        <v>284003</v>
      </c>
      <c r="AQ9" s="313">
        <v>190701</v>
      </c>
      <c r="AR9" s="314">
        <v>48.9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519</v>
      </c>
      <c r="AL10" s="1189"/>
      <c r="AM10" s="1189"/>
      <c r="AN10" s="1190"/>
      <c r="AO10" s="315">
        <v>20089</v>
      </c>
      <c r="AP10" s="315">
        <v>15918</v>
      </c>
      <c r="AQ10" s="316">
        <v>22807</v>
      </c>
      <c r="AR10" s="317">
        <v>-30.2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520</v>
      </c>
      <c r="AL11" s="1189"/>
      <c r="AM11" s="1189"/>
      <c r="AN11" s="1190"/>
      <c r="AO11" s="315">
        <v>112126</v>
      </c>
      <c r="AP11" s="315">
        <v>88848</v>
      </c>
      <c r="AQ11" s="316">
        <v>29822</v>
      </c>
      <c r="AR11" s="317">
        <v>197.9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521</v>
      </c>
      <c r="AL12" s="1189"/>
      <c r="AM12" s="1189"/>
      <c r="AN12" s="1190"/>
      <c r="AO12" s="315" t="s">
        <v>522</v>
      </c>
      <c r="AP12" s="315" t="s">
        <v>522</v>
      </c>
      <c r="AQ12" s="316">
        <v>3258</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523</v>
      </c>
      <c r="AL13" s="1189"/>
      <c r="AM13" s="1189"/>
      <c r="AN13" s="1190"/>
      <c r="AO13" s="315" t="s">
        <v>522</v>
      </c>
      <c r="AP13" s="315" t="s">
        <v>522</v>
      </c>
      <c r="AQ13" s="316">
        <v>24</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524</v>
      </c>
      <c r="AL14" s="1189"/>
      <c r="AM14" s="1189"/>
      <c r="AN14" s="1190"/>
      <c r="AO14" s="315">
        <v>40340</v>
      </c>
      <c r="AP14" s="315">
        <v>31965</v>
      </c>
      <c r="AQ14" s="316">
        <v>10094</v>
      </c>
      <c r="AR14" s="317">
        <v>216.7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525</v>
      </c>
      <c r="AL15" s="1189"/>
      <c r="AM15" s="1189"/>
      <c r="AN15" s="1190"/>
      <c r="AO15" s="315">
        <v>29728</v>
      </c>
      <c r="AP15" s="315">
        <v>23556</v>
      </c>
      <c r="AQ15" s="316">
        <v>4017</v>
      </c>
      <c r="AR15" s="317">
        <v>486.4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526</v>
      </c>
      <c r="AL16" s="1192"/>
      <c r="AM16" s="1192"/>
      <c r="AN16" s="1193"/>
      <c r="AO16" s="315">
        <v>-27930</v>
      </c>
      <c r="AP16" s="315">
        <v>-22132</v>
      </c>
      <c r="AQ16" s="316">
        <v>-17771</v>
      </c>
      <c r="AR16" s="317">
        <v>24.5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532765</v>
      </c>
      <c r="AP17" s="315">
        <v>422159</v>
      </c>
      <c r="AQ17" s="316">
        <v>242952</v>
      </c>
      <c r="AR17" s="317">
        <v>73.8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531</v>
      </c>
      <c r="AL21" s="1186"/>
      <c r="AM21" s="1186"/>
      <c r="AN21" s="1187"/>
      <c r="AO21" s="327">
        <v>30.9</v>
      </c>
      <c r="AP21" s="328">
        <v>21.84</v>
      </c>
      <c r="AQ21" s="329">
        <v>9.06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532</v>
      </c>
      <c r="AL22" s="1186"/>
      <c r="AM22" s="1186"/>
      <c r="AN22" s="1187"/>
      <c r="AO22" s="332">
        <v>96.5</v>
      </c>
      <c r="AP22" s="333">
        <v>95.6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536</v>
      </c>
      <c r="AL32" s="1177"/>
      <c r="AM32" s="1177"/>
      <c r="AN32" s="1178"/>
      <c r="AO32" s="342">
        <v>234295</v>
      </c>
      <c r="AP32" s="342">
        <v>185654</v>
      </c>
      <c r="AQ32" s="343">
        <v>136235</v>
      </c>
      <c r="AR32" s="344">
        <v>36.299999999999997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537</v>
      </c>
      <c r="AL33" s="1177"/>
      <c r="AM33" s="1177"/>
      <c r="AN33" s="117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538</v>
      </c>
      <c r="AL34" s="1177"/>
      <c r="AM34" s="1177"/>
      <c r="AN34" s="1178"/>
      <c r="AO34" s="342" t="s">
        <v>522</v>
      </c>
      <c r="AP34" s="342" t="s">
        <v>522</v>
      </c>
      <c r="AQ34" s="343">
        <v>5</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539</v>
      </c>
      <c r="AL35" s="1177"/>
      <c r="AM35" s="1177"/>
      <c r="AN35" s="1178"/>
      <c r="AO35" s="342">
        <v>28228</v>
      </c>
      <c r="AP35" s="342">
        <v>22368</v>
      </c>
      <c r="AQ35" s="343">
        <v>32688</v>
      </c>
      <c r="AR35" s="344">
        <v>-31.6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540</v>
      </c>
      <c r="AL36" s="1177"/>
      <c r="AM36" s="1177"/>
      <c r="AN36" s="1178"/>
      <c r="AO36" s="342">
        <v>22238</v>
      </c>
      <c r="AP36" s="342">
        <v>17621</v>
      </c>
      <c r="AQ36" s="343">
        <v>4188</v>
      </c>
      <c r="AR36" s="344">
        <v>320.7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541</v>
      </c>
      <c r="AL37" s="1177"/>
      <c r="AM37" s="1177"/>
      <c r="AN37" s="1178"/>
      <c r="AO37" s="342" t="s">
        <v>522</v>
      </c>
      <c r="AP37" s="342" t="s">
        <v>522</v>
      </c>
      <c r="AQ37" s="343">
        <v>1212</v>
      </c>
      <c r="AR37" s="344" t="s">
        <v>522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542</v>
      </c>
      <c r="AL38" s="1180"/>
      <c r="AM38" s="1180"/>
      <c r="AN38" s="1181"/>
      <c r="AO38" s="345" t="s">
        <v>522</v>
      </c>
      <c r="AP38" s="345" t="s">
        <v>522</v>
      </c>
      <c r="AQ38" s="346">
        <v>25</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543</v>
      </c>
      <c r="AL39" s="1180"/>
      <c r="AM39" s="1180"/>
      <c r="AN39" s="1181"/>
      <c r="AO39" s="342">
        <v>-19051</v>
      </c>
      <c r="AP39" s="342">
        <v>-15096</v>
      </c>
      <c r="AQ39" s="343">
        <v>-7598</v>
      </c>
      <c r="AR39" s="344">
        <v>98.7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544</v>
      </c>
      <c r="AL40" s="1177"/>
      <c r="AM40" s="1177"/>
      <c r="AN40" s="1178"/>
      <c r="AO40" s="342">
        <v>-188719</v>
      </c>
      <c r="AP40" s="342">
        <v>-149540</v>
      </c>
      <c r="AQ40" s="343">
        <v>-123844</v>
      </c>
      <c r="AR40" s="344">
        <v>20.7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303</v>
      </c>
      <c r="AL41" s="1183"/>
      <c r="AM41" s="1183"/>
      <c r="AN41" s="1184"/>
      <c r="AO41" s="342">
        <v>76991</v>
      </c>
      <c r="AP41" s="342">
        <v>61007</v>
      </c>
      <c r="AQ41" s="343">
        <v>42911</v>
      </c>
      <c r="AR41" s="344">
        <v>42.2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513</v>
      </c>
      <c r="AN49" s="1171" t="s">
        <v>548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848431</v>
      </c>
      <c r="AN51" s="364">
        <v>744891</v>
      </c>
      <c r="AO51" s="365">
        <v>75.3</v>
      </c>
      <c r="AP51" s="366">
        <v>333013</v>
      </c>
      <c r="AQ51" s="367">
        <v>5.3</v>
      </c>
      <c r="AR51" s="368">
        <v>70</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420628</v>
      </c>
      <c r="AN52" s="372">
        <v>369296</v>
      </c>
      <c r="AO52" s="373">
        <v>-4.5999999999999996</v>
      </c>
      <c r="AP52" s="374">
        <v>126732</v>
      </c>
      <c r="AQ52" s="375">
        <v>19.100000000000001</v>
      </c>
      <c r="AR52" s="376">
        <v>-23.7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264090</v>
      </c>
      <c r="AN53" s="364">
        <v>229643</v>
      </c>
      <c r="AO53" s="365">
        <v>-69.2</v>
      </c>
      <c r="AP53" s="366">
        <v>280458</v>
      </c>
      <c r="AQ53" s="367">
        <v>-15.8</v>
      </c>
      <c r="AR53" s="368">
        <v>-53.4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189606</v>
      </c>
      <c r="AN54" s="372">
        <v>164875</v>
      </c>
      <c r="AO54" s="373">
        <v>-55.4</v>
      </c>
      <c r="AP54" s="374">
        <v>127286</v>
      </c>
      <c r="AQ54" s="375">
        <v>0.4</v>
      </c>
      <c r="AR54" s="376">
        <v>-55.8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550221</v>
      </c>
      <c r="AN55" s="364">
        <v>448063</v>
      </c>
      <c r="AO55" s="365">
        <v>95.1</v>
      </c>
      <c r="AP55" s="366">
        <v>291945</v>
      </c>
      <c r="AQ55" s="367">
        <v>4.0999999999999996</v>
      </c>
      <c r="AR55" s="368">
        <v>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209285</v>
      </c>
      <c r="AN56" s="372">
        <v>170428</v>
      </c>
      <c r="AO56" s="373">
        <v>3.4</v>
      </c>
      <c r="AP56" s="374">
        <v>127651</v>
      </c>
      <c r="AQ56" s="375">
        <v>0.3</v>
      </c>
      <c r="AR56" s="376">
        <v>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444103</v>
      </c>
      <c r="AN57" s="364">
        <v>351904</v>
      </c>
      <c r="AO57" s="365">
        <v>-21.5</v>
      </c>
      <c r="AP57" s="366">
        <v>291173</v>
      </c>
      <c r="AQ57" s="367">
        <v>-0.3</v>
      </c>
      <c r="AR57" s="368">
        <v>-21.2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242293</v>
      </c>
      <c r="AN58" s="372">
        <v>191991</v>
      </c>
      <c r="AO58" s="373">
        <v>12.7</v>
      </c>
      <c r="AP58" s="374">
        <v>119071</v>
      </c>
      <c r="AQ58" s="375">
        <v>-6.7</v>
      </c>
      <c r="AR58" s="376">
        <v>19.399999999999999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264560</v>
      </c>
      <c r="AN59" s="364">
        <v>209635</v>
      </c>
      <c r="AO59" s="365">
        <v>-40.4</v>
      </c>
      <c r="AP59" s="366">
        <v>271581</v>
      </c>
      <c r="AQ59" s="367">
        <v>-6.7</v>
      </c>
      <c r="AR59" s="368">
        <v>-33.700000000000003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145615</v>
      </c>
      <c r="AN60" s="372">
        <v>115384</v>
      </c>
      <c r="AO60" s="373">
        <v>-39.9</v>
      </c>
      <c r="AP60" s="374">
        <v>117844</v>
      </c>
      <c r="AQ60" s="375">
        <v>-1</v>
      </c>
      <c r="AR60" s="376">
        <v>-38.9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474281</v>
      </c>
      <c r="AN61" s="379">
        <v>396827</v>
      </c>
      <c r="AO61" s="380">
        <v>7.9</v>
      </c>
      <c r="AP61" s="381">
        <v>293634</v>
      </c>
      <c r="AQ61" s="382">
        <v>-2.7</v>
      </c>
      <c r="AR61" s="368">
        <v>10.6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241485</v>
      </c>
      <c r="AN62" s="372">
        <v>202395</v>
      </c>
      <c r="AO62" s="373">
        <v>-16.8</v>
      </c>
      <c r="AP62" s="374">
        <v>123717</v>
      </c>
      <c r="AQ62" s="375">
        <v>2.4</v>
      </c>
      <c r="AR62" s="376">
        <v>-19.2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n0fxHllgOGYkjHrYOUPXyT2siHjpFYDa2s5O6DFwlcu2NTrmfR976aKzA2Ubth+TqV8zJJvONItSSfyRLseSw==" saltValue="Gr7M/ZnhDXYrxpGYr4ru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r3hLO/zB3bhBC6pobDFiKLy6xdNI1vOYfbj4R31TihvRCR9Iil9ViRYbW+B5wGHXF+riD+LhnosmE99/UtFlQ==" saltValue="PGXIDgXobBmp12GNCBDi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K9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1hdkfgmgL9rSC27uFtLoLExZWpYXvXilDCiO/A6H9uga0NDuKzBcglweWPIAPspFIVm6fbqy2jrlXUdEi74SA==" saltValue="65eVDpLzP8F0UbdIzLPx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2" zoomScaleSheetLayoutView="100" workbookViewId="0">
      <selection activeCell="F48" sqref="F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30.34</v>
      </c>
      <c r="G47" s="12">
        <v>34.18</v>
      </c>
      <c r="H47" s="12">
        <v>35.42</v>
      </c>
      <c r="I47" s="12">
        <v>23.63</v>
      </c>
      <c r="J47" s="13">
        <v>12.74</v>
      </c>
    </row>
    <row r="48" spans="2:10" ht="57.75" customHeight="1" x14ac:dyDescent="0.15">
      <c r="B48" s="14"/>
      <c r="C48" s="1196" t="s">
        <v>4</v>
      </c>
      <c r="D48" s="1196"/>
      <c r="E48" s="1197"/>
      <c r="F48" s="15">
        <v>11.43</v>
      </c>
      <c r="G48" s="16">
        <v>9.89</v>
      </c>
      <c r="H48" s="16">
        <v>7.38</v>
      </c>
      <c r="I48" s="16">
        <v>6.63</v>
      </c>
      <c r="J48" s="17">
        <v>1.67</v>
      </c>
    </row>
    <row r="49" spans="2:10" ht="57.75" customHeight="1" thickBot="1" x14ac:dyDescent="0.2">
      <c r="B49" s="18"/>
      <c r="C49" s="1198" t="s">
        <v>5</v>
      </c>
      <c r="D49" s="1198"/>
      <c r="E49" s="1199"/>
      <c r="F49" s="19">
        <v>1</v>
      </c>
      <c r="G49" s="20">
        <v>3.83</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KmuuirkCgKyJ+dh8bsh2yq1PzoWsKUdWYV7sQgvBPEYkqD3y0U3v0xqqwpNEy89EgfPdzgXqgjnKlafIVuyIQ==" saltValue="zbeaS07FHwJApGXqrTW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572</v>
      </c>
      <c r="D34" s="1206"/>
      <c r="E34" s="1207"/>
      <c r="F34" s="32">
        <v>11.42</v>
      </c>
      <c r="G34" s="33">
        <v>9.89</v>
      </c>
      <c r="H34" s="33">
        <v>7.38</v>
      </c>
      <c r="I34" s="33">
        <v>6.63</v>
      </c>
      <c r="J34" s="34">
        <v>1.67</v>
      </c>
      <c r="K34" s="22"/>
      <c r="L34" s="22"/>
      <c r="M34" s="22"/>
      <c r="N34" s="22"/>
      <c r="O34" s="22"/>
      <c r="P34" s="22"/>
    </row>
    <row r="35" spans="1:16" ht="39" customHeight="1" x14ac:dyDescent="0.15">
      <c r="A35" s="22"/>
      <c r="B35" s="35"/>
      <c r="C35" s="1200" t="s">
        <v>573</v>
      </c>
      <c r="D35" s="1201"/>
      <c r="E35" s="1202"/>
      <c r="F35" s="36">
        <v>0</v>
      </c>
      <c r="G35" s="37">
        <v>0.41</v>
      </c>
      <c r="H35" s="37">
        <v>0</v>
      </c>
      <c r="I35" s="37">
        <v>0.17</v>
      </c>
      <c r="J35" s="38">
        <v>0.31</v>
      </c>
      <c r="K35" s="22"/>
      <c r="L35" s="22"/>
      <c r="M35" s="22"/>
      <c r="N35" s="22"/>
      <c r="O35" s="22"/>
      <c r="P35" s="22"/>
    </row>
    <row r="36" spans="1:16" ht="39" customHeight="1" x14ac:dyDescent="0.15">
      <c r="A36" s="22"/>
      <c r="B36" s="35"/>
      <c r="C36" s="1200" t="s">
        <v>574</v>
      </c>
      <c r="D36" s="1201"/>
      <c r="E36" s="1202"/>
      <c r="F36" s="36">
        <v>0</v>
      </c>
      <c r="G36" s="37">
        <v>0</v>
      </c>
      <c r="H36" s="37">
        <v>0</v>
      </c>
      <c r="I36" s="37">
        <v>0</v>
      </c>
      <c r="J36" s="38">
        <v>0</v>
      </c>
      <c r="K36" s="22"/>
      <c r="L36" s="22"/>
      <c r="M36" s="22"/>
      <c r="N36" s="22"/>
      <c r="O36" s="22"/>
      <c r="P36" s="22"/>
    </row>
    <row r="37" spans="1:16" ht="39" customHeight="1" x14ac:dyDescent="0.15">
      <c r="A37" s="22"/>
      <c r="B37" s="35"/>
      <c r="C37" s="1200" t="s">
        <v>575</v>
      </c>
      <c r="D37" s="1201"/>
      <c r="E37" s="1202"/>
      <c r="F37" s="36">
        <v>0</v>
      </c>
      <c r="G37" s="37">
        <v>0</v>
      </c>
      <c r="H37" s="37">
        <v>0</v>
      </c>
      <c r="I37" s="37">
        <v>0</v>
      </c>
      <c r="J37" s="38">
        <v>0</v>
      </c>
      <c r="K37" s="22"/>
      <c r="L37" s="22"/>
      <c r="M37" s="22"/>
      <c r="N37" s="22"/>
      <c r="O37" s="22"/>
      <c r="P37" s="22"/>
    </row>
    <row r="38" spans="1:16" ht="39" customHeight="1" x14ac:dyDescent="0.15">
      <c r="A38" s="22"/>
      <c r="B38" s="35"/>
      <c r="C38" s="1200" t="s">
        <v>576</v>
      </c>
      <c r="D38" s="1201"/>
      <c r="E38" s="1202"/>
      <c r="F38" s="36">
        <v>0</v>
      </c>
      <c r="G38" s="37">
        <v>0</v>
      </c>
      <c r="H38" s="37">
        <v>0</v>
      </c>
      <c r="I38" s="37">
        <v>0</v>
      </c>
      <c r="J38" s="38">
        <v>0</v>
      </c>
      <c r="K38" s="22"/>
      <c r="L38" s="22"/>
      <c r="M38" s="22"/>
      <c r="N38" s="22"/>
      <c r="O38" s="22"/>
      <c r="P38" s="22"/>
    </row>
    <row r="39" spans="1:16" ht="39" customHeight="1" x14ac:dyDescent="0.15">
      <c r="A39" s="22"/>
      <c r="B39" s="35"/>
      <c r="C39" s="1200" t="s">
        <v>577</v>
      </c>
      <c r="D39" s="1201"/>
      <c r="E39" s="1202"/>
      <c r="F39" s="36">
        <v>0</v>
      </c>
      <c r="G39" s="37">
        <v>0</v>
      </c>
      <c r="H39" s="37">
        <v>0.04</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578</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579</v>
      </c>
      <c r="D43" s="1204"/>
      <c r="E43" s="1205"/>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UoJ2dA/gkGp3GzIedM19FiqndOn6PXoEHhEVWJ8C6T/QFo3S9O1R0LNIosM/bwyk3qrR0+L67MAN7JtwFaxvw==" saltValue="sYiRGc/J2xTvwIws/3Zw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188</v>
      </c>
      <c r="L45" s="60">
        <v>190</v>
      </c>
      <c r="M45" s="60">
        <v>203</v>
      </c>
      <c r="N45" s="60">
        <v>216</v>
      </c>
      <c r="O45" s="61">
        <v>234</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522</v>
      </c>
      <c r="L47" s="64" t="s">
        <v>522</v>
      </c>
      <c r="M47" s="64" t="s">
        <v>522</v>
      </c>
      <c r="N47" s="64" t="s">
        <v>522</v>
      </c>
      <c r="O47" s="65" t="s">
        <v>522</v>
      </c>
      <c r="P47" s="48"/>
      <c r="Q47" s="48"/>
      <c r="R47" s="48"/>
      <c r="S47" s="48"/>
      <c r="T47" s="48"/>
      <c r="U47" s="48"/>
    </row>
    <row r="48" spans="1:21" ht="30.75" customHeight="1" x14ac:dyDescent="0.15">
      <c r="A48" s="48"/>
      <c r="B48" s="1228"/>
      <c r="C48" s="1229"/>
      <c r="D48" s="62"/>
      <c r="E48" s="1210" t="s">
        <v>14</v>
      </c>
      <c r="F48" s="1210"/>
      <c r="G48" s="1210"/>
      <c r="H48" s="1210"/>
      <c r="I48" s="1210"/>
      <c r="J48" s="1211"/>
      <c r="K48" s="63">
        <v>33</v>
      </c>
      <c r="L48" s="64">
        <v>30</v>
      </c>
      <c r="M48" s="64">
        <v>29</v>
      </c>
      <c r="N48" s="64">
        <v>25</v>
      </c>
      <c r="O48" s="65">
        <v>28</v>
      </c>
      <c r="P48" s="48"/>
      <c r="Q48" s="48"/>
      <c r="R48" s="48"/>
      <c r="S48" s="48"/>
      <c r="T48" s="48"/>
      <c r="U48" s="48"/>
    </row>
    <row r="49" spans="1:21" ht="30.75" customHeight="1" x14ac:dyDescent="0.15">
      <c r="A49" s="48"/>
      <c r="B49" s="1228"/>
      <c r="C49" s="1229"/>
      <c r="D49" s="62"/>
      <c r="E49" s="1210" t="s">
        <v>15</v>
      </c>
      <c r="F49" s="1210"/>
      <c r="G49" s="1210"/>
      <c r="H49" s="1210"/>
      <c r="I49" s="1210"/>
      <c r="J49" s="1211"/>
      <c r="K49" s="63">
        <v>15</v>
      </c>
      <c r="L49" s="64">
        <v>20</v>
      </c>
      <c r="M49" s="64">
        <v>20</v>
      </c>
      <c r="N49" s="64">
        <v>20</v>
      </c>
      <c r="O49" s="65">
        <v>22</v>
      </c>
      <c r="P49" s="48"/>
      <c r="Q49" s="48"/>
      <c r="R49" s="48"/>
      <c r="S49" s="48"/>
      <c r="T49" s="48"/>
      <c r="U49" s="48"/>
    </row>
    <row r="50" spans="1:21" ht="30.75" customHeight="1" x14ac:dyDescent="0.15">
      <c r="A50" s="48"/>
      <c r="B50" s="1228"/>
      <c r="C50" s="1229"/>
      <c r="D50" s="62"/>
      <c r="E50" s="1210" t="s">
        <v>16</v>
      </c>
      <c r="F50" s="1210"/>
      <c r="G50" s="1210"/>
      <c r="H50" s="1210"/>
      <c r="I50" s="1210"/>
      <c r="J50" s="1211"/>
      <c r="K50" s="63">
        <v>0</v>
      </c>
      <c r="L50" s="64" t="s">
        <v>522</v>
      </c>
      <c r="M50" s="64" t="s">
        <v>522</v>
      </c>
      <c r="N50" s="64" t="s">
        <v>522</v>
      </c>
      <c r="O50" s="65" t="s">
        <v>522</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522</v>
      </c>
      <c r="L51" s="64" t="s">
        <v>522</v>
      </c>
      <c r="M51" s="64" t="s">
        <v>522</v>
      </c>
      <c r="N51" s="64" t="s">
        <v>522</v>
      </c>
      <c r="O51" s="65" t="s">
        <v>522</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190</v>
      </c>
      <c r="L52" s="64">
        <v>184</v>
      </c>
      <c r="M52" s="64">
        <v>189</v>
      </c>
      <c r="N52" s="64">
        <v>197</v>
      </c>
      <c r="O52" s="65">
        <v>208</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46</v>
      </c>
      <c r="L53" s="69">
        <v>56</v>
      </c>
      <c r="M53" s="69">
        <v>63</v>
      </c>
      <c r="N53" s="69">
        <v>64</v>
      </c>
      <c r="O53" s="70">
        <v>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590</v>
      </c>
      <c r="L57" s="83" t="s">
        <v>590</v>
      </c>
      <c r="M57" s="83" t="s">
        <v>590</v>
      </c>
      <c r="N57" s="83" t="s">
        <v>591</v>
      </c>
      <c r="O57" s="84" t="s">
        <v>592</v>
      </c>
    </row>
    <row r="58" spans="1:21" ht="31.5" customHeight="1" thickBot="1" x14ac:dyDescent="0.2">
      <c r="B58" s="1218"/>
      <c r="C58" s="1219"/>
      <c r="D58" s="1223" t="s">
        <v>26</v>
      </c>
      <c r="E58" s="1224"/>
      <c r="F58" s="1224"/>
      <c r="G58" s="1224"/>
      <c r="H58" s="1224"/>
      <c r="I58" s="1224"/>
      <c r="J58" s="1225"/>
      <c r="K58" s="85" t="s">
        <v>590</v>
      </c>
      <c r="L58" s="86" t="s">
        <v>590</v>
      </c>
      <c r="M58" s="86" t="s">
        <v>592</v>
      </c>
      <c r="N58" s="86" t="s">
        <v>590</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bEaAZDSqH77WB9TGAyJDZY5BhxphsSkfn9+iTG3XdOKcuJ4WVY2A+qMmgV3ZcynkH1hBlz4HVvKYS0/aJHebQ==" saltValue="0YnNr//GYohj/15XcQTx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564</v>
      </c>
      <c r="J40" s="99" t="s">
        <v>565</v>
      </c>
      <c r="K40" s="99" t="s">
        <v>566</v>
      </c>
      <c r="L40" s="99" t="s">
        <v>567</v>
      </c>
      <c r="M40" s="100" t="s">
        <v>568</v>
      </c>
    </row>
    <row r="41" spans="2:13" ht="27.75" customHeight="1" x14ac:dyDescent="0.15">
      <c r="B41" s="1246" t="s">
        <v>29</v>
      </c>
      <c r="C41" s="1247"/>
      <c r="D41" s="101"/>
      <c r="E41" s="1248" t="s">
        <v>30</v>
      </c>
      <c r="F41" s="1248"/>
      <c r="G41" s="1248"/>
      <c r="H41" s="1249"/>
      <c r="I41" s="102">
        <v>2203</v>
      </c>
      <c r="J41" s="103">
        <v>2263</v>
      </c>
      <c r="K41" s="103">
        <v>2374</v>
      </c>
      <c r="L41" s="103">
        <v>2500</v>
      </c>
      <c r="M41" s="104">
        <v>2402</v>
      </c>
    </row>
    <row r="42" spans="2:13" ht="27.75" customHeight="1" x14ac:dyDescent="0.15">
      <c r="B42" s="1236"/>
      <c r="C42" s="1237"/>
      <c r="D42" s="105"/>
      <c r="E42" s="1240" t="s">
        <v>31</v>
      </c>
      <c r="F42" s="1240"/>
      <c r="G42" s="1240"/>
      <c r="H42" s="1241"/>
      <c r="I42" s="106" t="s">
        <v>522</v>
      </c>
      <c r="J42" s="107" t="s">
        <v>522</v>
      </c>
      <c r="K42" s="107" t="s">
        <v>522</v>
      </c>
      <c r="L42" s="107" t="s">
        <v>522</v>
      </c>
      <c r="M42" s="108" t="s">
        <v>522</v>
      </c>
    </row>
    <row r="43" spans="2:13" ht="27.75" customHeight="1" x14ac:dyDescent="0.15">
      <c r="B43" s="1236"/>
      <c r="C43" s="1237"/>
      <c r="D43" s="105"/>
      <c r="E43" s="1240" t="s">
        <v>32</v>
      </c>
      <c r="F43" s="1240"/>
      <c r="G43" s="1240"/>
      <c r="H43" s="1241"/>
      <c r="I43" s="106">
        <v>358</v>
      </c>
      <c r="J43" s="107">
        <v>356</v>
      </c>
      <c r="K43" s="107">
        <v>349</v>
      </c>
      <c r="L43" s="107">
        <v>339</v>
      </c>
      <c r="M43" s="108">
        <v>334</v>
      </c>
    </row>
    <row r="44" spans="2:13" ht="27.75" customHeight="1" x14ac:dyDescent="0.15">
      <c r="B44" s="1236"/>
      <c r="C44" s="1237"/>
      <c r="D44" s="105"/>
      <c r="E44" s="1240" t="s">
        <v>33</v>
      </c>
      <c r="F44" s="1240"/>
      <c r="G44" s="1240"/>
      <c r="H44" s="1241"/>
      <c r="I44" s="106">
        <v>136</v>
      </c>
      <c r="J44" s="107">
        <v>133</v>
      </c>
      <c r="K44" s="107">
        <v>115</v>
      </c>
      <c r="L44" s="107">
        <v>96</v>
      </c>
      <c r="M44" s="108">
        <v>75</v>
      </c>
    </row>
    <row r="45" spans="2:13" ht="27.75" customHeight="1" x14ac:dyDescent="0.15">
      <c r="B45" s="1236"/>
      <c r="C45" s="1237"/>
      <c r="D45" s="105"/>
      <c r="E45" s="1240" t="s">
        <v>34</v>
      </c>
      <c r="F45" s="1240"/>
      <c r="G45" s="1240"/>
      <c r="H45" s="1241"/>
      <c r="I45" s="106">
        <v>223</v>
      </c>
      <c r="J45" s="107">
        <v>177</v>
      </c>
      <c r="K45" s="107">
        <v>149</v>
      </c>
      <c r="L45" s="107">
        <v>172</v>
      </c>
      <c r="M45" s="108">
        <v>300</v>
      </c>
    </row>
    <row r="46" spans="2:13" ht="27.75" customHeight="1" x14ac:dyDescent="0.15">
      <c r="B46" s="1236"/>
      <c r="C46" s="1237"/>
      <c r="D46" s="109"/>
      <c r="E46" s="1240" t="s">
        <v>35</v>
      </c>
      <c r="F46" s="1240"/>
      <c r="G46" s="1240"/>
      <c r="H46" s="1241"/>
      <c r="I46" s="106" t="s">
        <v>522</v>
      </c>
      <c r="J46" s="107" t="s">
        <v>522</v>
      </c>
      <c r="K46" s="107" t="s">
        <v>522</v>
      </c>
      <c r="L46" s="107" t="s">
        <v>522</v>
      </c>
      <c r="M46" s="108" t="s">
        <v>522</v>
      </c>
    </row>
    <row r="47" spans="2:13" ht="27.75" customHeight="1" x14ac:dyDescent="0.15">
      <c r="B47" s="1236"/>
      <c r="C47" s="1237"/>
      <c r="D47" s="110"/>
      <c r="E47" s="1250" t="s">
        <v>36</v>
      </c>
      <c r="F47" s="1251"/>
      <c r="G47" s="1251"/>
      <c r="H47" s="1252"/>
      <c r="I47" s="106" t="s">
        <v>522</v>
      </c>
      <c r="J47" s="107" t="s">
        <v>522</v>
      </c>
      <c r="K47" s="107" t="s">
        <v>522</v>
      </c>
      <c r="L47" s="107" t="s">
        <v>522</v>
      </c>
      <c r="M47" s="108" t="s">
        <v>522</v>
      </c>
    </row>
    <row r="48" spans="2:13" ht="27.75" customHeight="1" x14ac:dyDescent="0.15">
      <c r="B48" s="1236"/>
      <c r="C48" s="1237"/>
      <c r="D48" s="105"/>
      <c r="E48" s="1240" t="s">
        <v>37</v>
      </c>
      <c r="F48" s="1240"/>
      <c r="G48" s="1240"/>
      <c r="H48" s="1241"/>
      <c r="I48" s="106" t="s">
        <v>522</v>
      </c>
      <c r="J48" s="107" t="s">
        <v>522</v>
      </c>
      <c r="K48" s="107" t="s">
        <v>522</v>
      </c>
      <c r="L48" s="107" t="s">
        <v>522</v>
      </c>
      <c r="M48" s="108" t="s">
        <v>522</v>
      </c>
    </row>
    <row r="49" spans="2:13" ht="27.75" customHeight="1" x14ac:dyDescent="0.15">
      <c r="B49" s="1238"/>
      <c r="C49" s="1239"/>
      <c r="D49" s="105"/>
      <c r="E49" s="1240" t="s">
        <v>38</v>
      </c>
      <c r="F49" s="1240"/>
      <c r="G49" s="1240"/>
      <c r="H49" s="1241"/>
      <c r="I49" s="106" t="s">
        <v>522</v>
      </c>
      <c r="J49" s="107" t="s">
        <v>522</v>
      </c>
      <c r="K49" s="107" t="s">
        <v>522</v>
      </c>
      <c r="L49" s="107" t="s">
        <v>522</v>
      </c>
      <c r="M49" s="108" t="s">
        <v>522</v>
      </c>
    </row>
    <row r="50" spans="2:13" ht="27.75" customHeight="1" x14ac:dyDescent="0.15">
      <c r="B50" s="1234" t="s">
        <v>39</v>
      </c>
      <c r="C50" s="1235"/>
      <c r="D50" s="111"/>
      <c r="E50" s="1240" t="s">
        <v>40</v>
      </c>
      <c r="F50" s="1240"/>
      <c r="G50" s="1240"/>
      <c r="H50" s="1241"/>
      <c r="I50" s="106">
        <v>1452</v>
      </c>
      <c r="J50" s="107">
        <v>1535</v>
      </c>
      <c r="K50" s="107">
        <v>1536</v>
      </c>
      <c r="L50" s="107">
        <v>1444</v>
      </c>
      <c r="M50" s="108">
        <v>1298</v>
      </c>
    </row>
    <row r="51" spans="2:13" ht="27.75" customHeight="1" x14ac:dyDescent="0.15">
      <c r="B51" s="1236"/>
      <c r="C51" s="1237"/>
      <c r="D51" s="105"/>
      <c r="E51" s="1240" t="s">
        <v>41</v>
      </c>
      <c r="F51" s="1240"/>
      <c r="G51" s="1240"/>
      <c r="H51" s="1241"/>
      <c r="I51" s="106">
        <v>142</v>
      </c>
      <c r="J51" s="107">
        <v>138</v>
      </c>
      <c r="K51" s="107">
        <v>271</v>
      </c>
      <c r="L51" s="107">
        <v>391</v>
      </c>
      <c r="M51" s="108">
        <v>374</v>
      </c>
    </row>
    <row r="52" spans="2:13" ht="27.75" customHeight="1" x14ac:dyDescent="0.15">
      <c r="B52" s="1238"/>
      <c r="C52" s="1239"/>
      <c r="D52" s="105"/>
      <c r="E52" s="1240" t="s">
        <v>42</v>
      </c>
      <c r="F52" s="1240"/>
      <c r="G52" s="1240"/>
      <c r="H52" s="1241"/>
      <c r="I52" s="106">
        <v>1881</v>
      </c>
      <c r="J52" s="107">
        <v>1922</v>
      </c>
      <c r="K52" s="107">
        <v>1862</v>
      </c>
      <c r="L52" s="107">
        <v>1852</v>
      </c>
      <c r="M52" s="108">
        <v>1782</v>
      </c>
    </row>
    <row r="53" spans="2:13" ht="27.75" customHeight="1" thickBot="1" x14ac:dyDescent="0.2">
      <c r="B53" s="1242" t="s">
        <v>43</v>
      </c>
      <c r="C53" s="1243"/>
      <c r="D53" s="112"/>
      <c r="E53" s="1244" t="s">
        <v>44</v>
      </c>
      <c r="F53" s="1244"/>
      <c r="G53" s="1244"/>
      <c r="H53" s="1245"/>
      <c r="I53" s="113">
        <v>-555</v>
      </c>
      <c r="J53" s="114">
        <v>-667</v>
      </c>
      <c r="K53" s="114">
        <v>-682</v>
      </c>
      <c r="L53" s="114">
        <v>-579</v>
      </c>
      <c r="M53" s="115">
        <v>-343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2LkOChZq3Cx7OT+Oqj91fje54V+ICLtTkjubcWGZB8ZtZKrvMK7wL/7+nJoFtWEKhDJHim0dxqSeD0GPZ44EA==" saltValue="kR3ix/3VNrEiUHVSi//X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47</v>
      </c>
      <c r="D55" s="1261"/>
      <c r="E55" s="1262"/>
      <c r="F55" s="127">
        <v>496</v>
      </c>
      <c r="G55" s="127">
        <v>320</v>
      </c>
      <c r="H55" s="128">
        <v>167</v>
      </c>
    </row>
    <row r="56" spans="2:8" ht="52.5" customHeight="1" x14ac:dyDescent="0.15">
      <c r="B56" s="129"/>
      <c r="C56" s="1263" t="s">
        <v>48</v>
      </c>
      <c r="D56" s="1263"/>
      <c r="E56" s="1264"/>
      <c r="F56" s="130">
        <v>163</v>
      </c>
      <c r="G56" s="130">
        <v>123</v>
      </c>
      <c r="H56" s="131">
        <v>123</v>
      </c>
    </row>
    <row r="57" spans="2:8" ht="53.25" customHeight="1" x14ac:dyDescent="0.15">
      <c r="B57" s="129"/>
      <c r="C57" s="1265" t="s">
        <v>49</v>
      </c>
      <c r="D57" s="1265"/>
      <c r="E57" s="1266"/>
      <c r="F57" s="132">
        <v>859</v>
      </c>
      <c r="G57" s="132">
        <v>984</v>
      </c>
      <c r="H57" s="133">
        <v>991</v>
      </c>
    </row>
    <row r="58" spans="2:8" ht="45.75" customHeight="1" x14ac:dyDescent="0.15">
      <c r="B58" s="134"/>
      <c r="C58" s="1253" t="s">
        <v>585</v>
      </c>
      <c r="D58" s="1254"/>
      <c r="E58" s="1255"/>
      <c r="F58" s="135">
        <v>423</v>
      </c>
      <c r="G58" s="136">
        <v>640</v>
      </c>
      <c r="H58" s="136">
        <v>477</v>
      </c>
    </row>
    <row r="59" spans="2:8" ht="45.75" customHeight="1" x14ac:dyDescent="0.15">
      <c r="B59" s="134"/>
      <c r="C59" s="1253" t="s">
        <v>586</v>
      </c>
      <c r="D59" s="1254"/>
      <c r="E59" s="1255"/>
      <c r="F59" s="135">
        <v>136</v>
      </c>
      <c r="G59" s="136">
        <v>136</v>
      </c>
      <c r="H59" s="136">
        <v>136</v>
      </c>
    </row>
    <row r="60" spans="2:8" ht="45.75" customHeight="1" x14ac:dyDescent="0.15">
      <c r="B60" s="134"/>
      <c r="C60" s="1253" t="s">
        <v>587</v>
      </c>
      <c r="D60" s="1254"/>
      <c r="E60" s="1255"/>
      <c r="F60" s="135">
        <v>53</v>
      </c>
      <c r="G60" s="136">
        <v>50</v>
      </c>
      <c r="H60" s="136">
        <v>60</v>
      </c>
    </row>
    <row r="61" spans="2:8" ht="45.75" customHeight="1" x14ac:dyDescent="0.15">
      <c r="B61" s="134"/>
      <c r="C61" s="1253" t="s">
        <v>588</v>
      </c>
      <c r="D61" s="1254"/>
      <c r="E61" s="1255"/>
      <c r="F61" s="135">
        <v>51</v>
      </c>
      <c r="G61" s="136">
        <v>54</v>
      </c>
      <c r="H61" s="136">
        <v>56</v>
      </c>
    </row>
    <row r="62" spans="2:8" ht="45.75" customHeight="1" thickBot="1" x14ac:dyDescent="0.2">
      <c r="B62" s="137"/>
      <c r="C62" s="1256" t="s">
        <v>589</v>
      </c>
      <c r="D62" s="1257"/>
      <c r="E62" s="1258"/>
      <c r="F62" s="138">
        <v>50</v>
      </c>
      <c r="G62" s="139">
        <v>50</v>
      </c>
      <c r="H62" s="139">
        <v>50</v>
      </c>
    </row>
    <row r="63" spans="2:8" ht="52.5" customHeight="1" thickBot="1" x14ac:dyDescent="0.2">
      <c r="B63" s="140"/>
      <c r="C63" s="1259" t="s">
        <v>50</v>
      </c>
      <c r="D63" s="1259"/>
      <c r="E63" s="1260"/>
      <c r="F63" s="141">
        <v>1518</v>
      </c>
      <c r="G63" s="141">
        <v>1426</v>
      </c>
      <c r="H63" s="142">
        <v>1280</v>
      </c>
    </row>
    <row r="64" spans="2:8" ht="15" customHeight="1" x14ac:dyDescent="0.15"/>
    <row r="65" ht="0" hidden="1" customHeight="1" x14ac:dyDescent="0.15"/>
    <row r="66" ht="0" hidden="1" customHeight="1" x14ac:dyDescent="0.15"/>
  </sheetData>
  <sheetProtection algorithmName="SHA-512" hashValue="YoC9WpUkJnQN6Ql67a+iMsp4GVojdfw88sDpUuFcvpR63E4z+Cb16LuZJjrrlhicJUmFo6jA/FAOn7iySZ6dfw==" saltValue="RK8s6lDtu2Le2LeT46t5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16" zoomScaleNormal="100" zoomScaleSheetLayoutView="55" workbookViewId="0">
      <selection activeCell="AP85" sqref="AP8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564</v>
      </c>
      <c r="BQ50" s="1301"/>
      <c r="BR50" s="1301"/>
      <c r="BS50" s="1301"/>
      <c r="BT50" s="1301"/>
      <c r="BU50" s="1301"/>
      <c r="BV50" s="1301"/>
      <c r="BW50" s="1301"/>
      <c r="BX50" s="1301" t="s">
        <v>565</v>
      </c>
      <c r="BY50" s="1301"/>
      <c r="BZ50" s="1301"/>
      <c r="CA50" s="1301"/>
      <c r="CB50" s="1301"/>
      <c r="CC50" s="1301"/>
      <c r="CD50" s="1301"/>
      <c r="CE50" s="1301"/>
      <c r="CF50" s="1301" t="s">
        <v>566</v>
      </c>
      <c r="CG50" s="1301"/>
      <c r="CH50" s="1301"/>
      <c r="CI50" s="1301"/>
      <c r="CJ50" s="1301"/>
      <c r="CK50" s="1301"/>
      <c r="CL50" s="1301"/>
      <c r="CM50" s="1301"/>
      <c r="CN50" s="1301" t="s">
        <v>567</v>
      </c>
      <c r="CO50" s="1301"/>
      <c r="CP50" s="1301"/>
      <c r="CQ50" s="1301"/>
      <c r="CR50" s="1301"/>
      <c r="CS50" s="1301"/>
      <c r="CT50" s="1301"/>
      <c r="CU50" s="1301"/>
      <c r="CV50" s="1301" t="s">
        <v>568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606</v>
      </c>
      <c r="AO51" s="1305"/>
      <c r="AP51" s="1305"/>
      <c r="AQ51" s="1305"/>
      <c r="AR51" s="1305"/>
      <c r="AS51" s="1305"/>
      <c r="AT51" s="1305"/>
      <c r="AU51" s="1305"/>
      <c r="AV51" s="1305"/>
      <c r="AW51" s="1305"/>
      <c r="AX51" s="1305"/>
      <c r="AY51" s="1305"/>
      <c r="AZ51" s="1305"/>
      <c r="BA51" s="1305"/>
      <c r="BB51" s="1305" t="s">
        <v>607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61.3</v>
      </c>
      <c r="CG53" s="1307"/>
      <c r="CH53" s="1307"/>
      <c r="CI53" s="1307"/>
      <c r="CJ53" s="1307"/>
      <c r="CK53" s="1307"/>
      <c r="CL53" s="1307"/>
      <c r="CM53" s="1307"/>
      <c r="CN53" s="1307">
        <v>60.1</v>
      </c>
      <c r="CO53" s="1307"/>
      <c r="CP53" s="1307"/>
      <c r="CQ53" s="1307"/>
      <c r="CR53" s="1307"/>
      <c r="CS53" s="1307"/>
      <c r="CT53" s="1307"/>
      <c r="CU53" s="1307"/>
      <c r="CV53" s="1307">
        <v>61.9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609</v>
      </c>
      <c r="AO55" s="1301"/>
      <c r="AP55" s="1301"/>
      <c r="AQ55" s="1301"/>
      <c r="AR55" s="1301"/>
      <c r="AS55" s="1301"/>
      <c r="AT55" s="1301"/>
      <c r="AU55" s="1301"/>
      <c r="AV55" s="1301"/>
      <c r="AW55" s="1301"/>
      <c r="AX55" s="1301"/>
      <c r="AY55" s="1301"/>
      <c r="AZ55" s="1301"/>
      <c r="BA55" s="1301"/>
      <c r="BB55" s="1305" t="s">
        <v>607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610</v>
      </c>
    </row>
    <row r="64" spans="1:109" x14ac:dyDescent="0.15">
      <c r="B64" s="1276"/>
      <c r="G64" s="1283"/>
      <c r="I64" s="1317"/>
      <c r="J64" s="1317"/>
      <c r="K64" s="1317"/>
      <c r="L64" s="1317"/>
      <c r="M64" s="1317"/>
      <c r="N64" s="1318"/>
      <c r="AM64" s="1283"/>
      <c r="AN64" s="1283" t="s">
        <v>603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564</v>
      </c>
      <c r="BQ72" s="1301"/>
      <c r="BR72" s="1301"/>
      <c r="BS72" s="1301"/>
      <c r="BT72" s="1301"/>
      <c r="BU72" s="1301"/>
      <c r="BV72" s="1301"/>
      <c r="BW72" s="1301"/>
      <c r="BX72" s="1301" t="s">
        <v>565</v>
      </c>
      <c r="BY72" s="1301"/>
      <c r="BZ72" s="1301"/>
      <c r="CA72" s="1301"/>
      <c r="CB72" s="1301"/>
      <c r="CC72" s="1301"/>
      <c r="CD72" s="1301"/>
      <c r="CE72" s="1301"/>
      <c r="CF72" s="1301" t="s">
        <v>566</v>
      </c>
      <c r="CG72" s="1301"/>
      <c r="CH72" s="1301"/>
      <c r="CI72" s="1301"/>
      <c r="CJ72" s="1301"/>
      <c r="CK72" s="1301"/>
      <c r="CL72" s="1301"/>
      <c r="CM72" s="1301"/>
      <c r="CN72" s="1301" t="s">
        <v>567</v>
      </c>
      <c r="CO72" s="1301"/>
      <c r="CP72" s="1301"/>
      <c r="CQ72" s="1301"/>
      <c r="CR72" s="1301"/>
      <c r="CS72" s="1301"/>
      <c r="CT72" s="1301"/>
      <c r="CU72" s="1301"/>
      <c r="CV72" s="1301" t="s">
        <v>568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606</v>
      </c>
      <c r="AO73" s="1305"/>
      <c r="AP73" s="1305"/>
      <c r="AQ73" s="1305"/>
      <c r="AR73" s="1305"/>
      <c r="AS73" s="1305"/>
      <c r="AT73" s="1305"/>
      <c r="AU73" s="1305"/>
      <c r="AV73" s="1305"/>
      <c r="AW73" s="1305"/>
      <c r="AX73" s="1305"/>
      <c r="AY73" s="1305"/>
      <c r="AZ73" s="1305"/>
      <c r="BA73" s="1305"/>
      <c r="BB73" s="1305" t="s">
        <v>607</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7">
        <v>4.0999999999999996</v>
      </c>
      <c r="BQ75" s="1307"/>
      <c r="BR75" s="1307"/>
      <c r="BS75" s="1307"/>
      <c r="BT75" s="1307"/>
      <c r="BU75" s="1307"/>
      <c r="BV75" s="1307"/>
      <c r="BW75" s="1307"/>
      <c r="BX75" s="1307">
        <v>4.2</v>
      </c>
      <c r="BY75" s="1307"/>
      <c r="BZ75" s="1307"/>
      <c r="CA75" s="1307"/>
      <c r="CB75" s="1307"/>
      <c r="CC75" s="1307"/>
      <c r="CD75" s="1307"/>
      <c r="CE75" s="1307"/>
      <c r="CF75" s="1307">
        <v>4.4000000000000004</v>
      </c>
      <c r="CG75" s="1307"/>
      <c r="CH75" s="1307"/>
      <c r="CI75" s="1307"/>
      <c r="CJ75" s="1307"/>
      <c r="CK75" s="1307"/>
      <c r="CL75" s="1307"/>
      <c r="CM75" s="1307"/>
      <c r="CN75" s="1307">
        <v>5</v>
      </c>
      <c r="CO75" s="1307"/>
      <c r="CP75" s="1307"/>
      <c r="CQ75" s="1307"/>
      <c r="CR75" s="1307"/>
      <c r="CS75" s="1307"/>
      <c r="CT75" s="1307"/>
      <c r="CU75" s="1307"/>
      <c r="CV75" s="1307">
        <v>5.8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609</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614</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XvMANIm3l7V3uV/bvsZHNcjTVtgCS/58GRAki+QAbBGrhR6AjHpJcP2N7FWLFwN79AclYIgTDoF1/ei75qKvQ==" saltValue="XaGEp4Nzetx15ApzNxDn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53" zoomScale="55" zoomScaleNormal="55" zoomScaleSheetLayoutView="70" workbookViewId="0">
      <selection activeCell="AP85" sqref="AP8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jYC0Wx9+XhLHr3GNEchQ3FQBRFO+FSXp/hLSA+LbSaiJDhenJmn1sE+YB0HAO1X6pwNOb/wnsYO6smyhH3jKw==" saltValue="Quh9hrzjbYHgVrS+jC8Cs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25" zoomScale="70" zoomScaleNormal="70" zoomScaleSheetLayoutView="55" workbookViewId="0">
      <selection activeCell="AP85" sqref="AP8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lj3kAo2E2rqMZVq/qe8eaAdD/t3NYvOX9rXINjMij7VLpePuavd/rL22qUOSGzrwe+ROmb6mF6XnsaPFGjO4g==" saltValue="qwEyGIkSWu8l8uEqbnCIy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744891</v>
      </c>
      <c r="E3" s="161"/>
      <c r="F3" s="162">
        <v>333013</v>
      </c>
      <c r="G3" s="163"/>
      <c r="H3" s="164"/>
    </row>
    <row r="4" spans="1:8" x14ac:dyDescent="0.15">
      <c r="A4" s="165"/>
      <c r="B4" s="166"/>
      <c r="C4" s="167"/>
      <c r="D4" s="168">
        <v>369296</v>
      </c>
      <c r="E4" s="169"/>
      <c r="F4" s="170">
        <v>126732</v>
      </c>
      <c r="G4" s="171"/>
      <c r="H4" s="172"/>
    </row>
    <row r="5" spans="1:8" x14ac:dyDescent="0.15">
      <c r="A5" s="153" t="s">
        <v>556</v>
      </c>
      <c r="B5" s="158"/>
      <c r="C5" s="159"/>
      <c r="D5" s="160">
        <v>229643</v>
      </c>
      <c r="E5" s="161"/>
      <c r="F5" s="162">
        <v>280458</v>
      </c>
      <c r="G5" s="163"/>
      <c r="H5" s="164"/>
    </row>
    <row r="6" spans="1:8" x14ac:dyDescent="0.15">
      <c r="A6" s="165"/>
      <c r="B6" s="166"/>
      <c r="C6" s="167"/>
      <c r="D6" s="168">
        <v>164875</v>
      </c>
      <c r="E6" s="169"/>
      <c r="F6" s="170">
        <v>127286</v>
      </c>
      <c r="G6" s="171"/>
      <c r="H6" s="172"/>
    </row>
    <row r="7" spans="1:8" x14ac:dyDescent="0.15">
      <c r="A7" s="153" t="s">
        <v>557</v>
      </c>
      <c r="B7" s="158"/>
      <c r="C7" s="159"/>
      <c r="D7" s="160">
        <v>448063</v>
      </c>
      <c r="E7" s="161"/>
      <c r="F7" s="162">
        <v>291945</v>
      </c>
      <c r="G7" s="163"/>
      <c r="H7" s="164"/>
    </row>
    <row r="8" spans="1:8" x14ac:dyDescent="0.15">
      <c r="A8" s="165"/>
      <c r="B8" s="166"/>
      <c r="C8" s="167"/>
      <c r="D8" s="168">
        <v>170428</v>
      </c>
      <c r="E8" s="169"/>
      <c r="F8" s="170">
        <v>127651</v>
      </c>
      <c r="G8" s="171"/>
      <c r="H8" s="172"/>
    </row>
    <row r="9" spans="1:8" x14ac:dyDescent="0.15">
      <c r="A9" s="153" t="s">
        <v>558</v>
      </c>
      <c r="B9" s="158"/>
      <c r="C9" s="159"/>
      <c r="D9" s="160">
        <v>351904</v>
      </c>
      <c r="E9" s="161"/>
      <c r="F9" s="162">
        <v>291173</v>
      </c>
      <c r="G9" s="163"/>
      <c r="H9" s="164"/>
    </row>
    <row r="10" spans="1:8" x14ac:dyDescent="0.15">
      <c r="A10" s="165"/>
      <c r="B10" s="166"/>
      <c r="C10" s="167"/>
      <c r="D10" s="168">
        <v>191991</v>
      </c>
      <c r="E10" s="169"/>
      <c r="F10" s="170">
        <v>119071</v>
      </c>
      <c r="G10" s="171"/>
      <c r="H10" s="172"/>
    </row>
    <row r="11" spans="1:8" x14ac:dyDescent="0.15">
      <c r="A11" s="153" t="s">
        <v>559</v>
      </c>
      <c r="B11" s="158"/>
      <c r="C11" s="159"/>
      <c r="D11" s="160">
        <v>209635</v>
      </c>
      <c r="E11" s="161"/>
      <c r="F11" s="162">
        <v>271581</v>
      </c>
      <c r="G11" s="163"/>
      <c r="H11" s="164"/>
    </row>
    <row r="12" spans="1:8" x14ac:dyDescent="0.15">
      <c r="A12" s="165"/>
      <c r="B12" s="166"/>
      <c r="C12" s="173"/>
      <c r="D12" s="168">
        <v>115384</v>
      </c>
      <c r="E12" s="169"/>
      <c r="F12" s="170">
        <v>117844</v>
      </c>
      <c r="G12" s="171"/>
      <c r="H12" s="172"/>
    </row>
    <row r="13" spans="1:8" x14ac:dyDescent="0.15">
      <c r="A13" s="153"/>
      <c r="B13" s="158"/>
      <c r="C13" s="174"/>
      <c r="D13" s="175">
        <v>396827</v>
      </c>
      <c r="E13" s="176"/>
      <c r="F13" s="177">
        <v>293634</v>
      </c>
      <c r="G13" s="178"/>
      <c r="H13" s="164"/>
    </row>
    <row r="14" spans="1:8" x14ac:dyDescent="0.15">
      <c r="A14" s="165"/>
      <c r="B14" s="166"/>
      <c r="C14" s="167"/>
      <c r="D14" s="168">
        <v>202395</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11.43</v>
      </c>
      <c r="C19" s="179">
        <f>ROUND(VALUE(SUBSTITUTE(実質収支比率等に係る経年分析!G$48,"▲","-")),2)</f>
        <v>9.89</v>
      </c>
      <c r="D19" s="179">
        <f>ROUND(VALUE(SUBSTITUTE(実質収支比率等に係る経年分析!H$48,"▲","-")),2)</f>
        <v>7.38</v>
      </c>
      <c r="E19" s="179">
        <f>ROUND(VALUE(SUBSTITUTE(実質収支比率等に係る経年分析!I$48,"▲","-")),2)</f>
        <v>6.63</v>
      </c>
      <c r="F19" s="179">
        <f>ROUND(VALUE(SUBSTITUTE(実質収支比率等に係る経年分析!J$48,"▲","-")),2)</f>
        <v>1.67</v>
      </c>
    </row>
    <row r="20" spans="1:11" x14ac:dyDescent="0.15">
      <c r="A20" s="179" t="s">
        <v>54</v>
      </c>
      <c r="B20" s="179">
        <f>ROUND(VALUE(SUBSTITUTE(実質収支比率等に係る経年分析!F$47,"▲","-")),2)</f>
        <v>30.34</v>
      </c>
      <c r="C20" s="179">
        <f>ROUND(VALUE(SUBSTITUTE(実質収支比率等に係る経年分析!G$47,"▲","-")),2)</f>
        <v>34.18</v>
      </c>
      <c r="D20" s="179">
        <f>ROUND(VALUE(SUBSTITUTE(実質収支比率等に係る経年分析!H$47,"▲","-")),2)</f>
        <v>35.42</v>
      </c>
      <c r="E20" s="179">
        <f>ROUND(VALUE(SUBSTITUTE(実質収支比率等に係る経年分析!I$47,"▲","-")),2)</f>
        <v>23.63</v>
      </c>
      <c r="F20" s="179">
        <f>ROUND(VALUE(SUBSTITUTE(実質収支比率等に係る経年分析!J$47,"▲","-")),2)</f>
        <v>12.74</v>
      </c>
    </row>
    <row r="21" spans="1:11" x14ac:dyDescent="0.15">
      <c r="A21" s="179" t="s">
        <v>55</v>
      </c>
      <c r="B21" s="179">
        <f>IF(ISNUMBER(VALUE(SUBSTITUTE(実質収支比率等に係る経年分析!F$49,"▲","-"))),ROUND(VALUE(SUBSTITUTE(実質収支比率等に係る経年分析!F$49,"▲","-")),2),NA())</f>
        <v>1</v>
      </c>
      <c r="C21" s="179">
        <f>IF(ISNUMBER(VALUE(SUBSTITUTE(実質収支比率等に係る経年分析!G$49,"▲","-"))),ROUND(VALUE(SUBSTITUTE(実質収支比率等に係る経年分析!G$49,"▲","-")),2),NA())</f>
        <v>3.83</v>
      </c>
      <c r="D21" s="179">
        <f>IF(ISNUMBER(VALUE(SUBSTITUTE(実質収支比率等に係る経年分析!H$49,"▲","-"))),ROUND(VALUE(SUBSTITUTE(実質収支比率等に係る経年分析!H$49,"▲","-")),2),NA())</f>
        <v>-2.85</v>
      </c>
      <c r="E21" s="179">
        <f>IF(ISNUMBER(VALUE(SUBSTITUTE(実質収支比率等に係る経年分析!I$49,"▲","-"))),ROUND(VALUE(SUBSTITUTE(実質収支比率等に係る経年分析!I$49,"▲","-")),2),NA())</f>
        <v>-14.04</v>
      </c>
      <c r="F21" s="179">
        <f>IF(ISNUMBER(VALUE(SUBSTITUTE(実質収支比率等に係る経年分析!J$49,"▲","-"))),ROUND(VALUE(SUBSTITUTE(実質収支比率等に係る経年分析!J$49,"▲","-")),2),NA())</f>
        <v>-16.89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190</v>
      </c>
      <c r="E42" s="181"/>
      <c r="F42" s="181"/>
      <c r="G42" s="181">
        <f>'実質公債費比率（分子）の構造'!L$52</f>
        <v>184</v>
      </c>
      <c r="H42" s="181"/>
      <c r="I42" s="181"/>
      <c r="J42" s="181">
        <f>'実質公債費比率（分子）の構造'!M$52</f>
        <v>189</v>
      </c>
      <c r="K42" s="181"/>
      <c r="L42" s="181"/>
      <c r="M42" s="181">
        <f>'実質公債費比率（分子）の構造'!N$52</f>
        <v>197</v>
      </c>
      <c r="N42" s="181"/>
      <c r="O42" s="181"/>
      <c r="P42" s="181">
        <f>'実質公債費比率（分子）の構造'!O$52</f>
        <v>208</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15</v>
      </c>
      <c r="C45" s="181"/>
      <c r="D45" s="181"/>
      <c r="E45" s="181">
        <f>'実質公債費比率（分子）の構造'!L$49</f>
        <v>20</v>
      </c>
      <c r="F45" s="181"/>
      <c r="G45" s="181"/>
      <c r="H45" s="181">
        <f>'実質公債費比率（分子）の構造'!M$49</f>
        <v>20</v>
      </c>
      <c r="I45" s="181"/>
      <c r="J45" s="181"/>
      <c r="K45" s="181">
        <f>'実質公債費比率（分子）の構造'!N$49</f>
        <v>20</v>
      </c>
      <c r="L45" s="181"/>
      <c r="M45" s="181"/>
      <c r="N45" s="181">
        <f>'実質公債費比率（分子）の構造'!O$49</f>
        <v>22</v>
      </c>
      <c r="O45" s="181"/>
      <c r="P45" s="181"/>
    </row>
    <row r="46" spans="1:16" x14ac:dyDescent="0.15">
      <c r="A46" s="181" t="s">
        <v>66</v>
      </c>
      <c r="B46" s="181">
        <f>'実質公債費比率（分子）の構造'!K$48</f>
        <v>33</v>
      </c>
      <c r="C46" s="181"/>
      <c r="D46" s="181"/>
      <c r="E46" s="181">
        <f>'実質公債費比率（分子）の構造'!L$48</f>
        <v>30</v>
      </c>
      <c r="F46" s="181"/>
      <c r="G46" s="181"/>
      <c r="H46" s="181">
        <f>'実質公債費比率（分子）の構造'!M$48</f>
        <v>29</v>
      </c>
      <c r="I46" s="181"/>
      <c r="J46" s="181"/>
      <c r="K46" s="181">
        <f>'実質公債費比率（分子）の構造'!N$48</f>
        <v>25</v>
      </c>
      <c r="L46" s="181"/>
      <c r="M46" s="181"/>
      <c r="N46" s="181">
        <f>'実質公債費比率（分子）の構造'!O$48</f>
        <v>28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188</v>
      </c>
      <c r="C49" s="181"/>
      <c r="D49" s="181"/>
      <c r="E49" s="181">
        <f>'実質公債費比率（分子）の構造'!L$45</f>
        <v>190</v>
      </c>
      <c r="F49" s="181"/>
      <c r="G49" s="181"/>
      <c r="H49" s="181">
        <f>'実質公債費比率（分子）の構造'!M$45</f>
        <v>203</v>
      </c>
      <c r="I49" s="181"/>
      <c r="J49" s="181"/>
      <c r="K49" s="181">
        <f>'実質公債費比率（分子）の構造'!N$45</f>
        <v>216</v>
      </c>
      <c r="L49" s="181"/>
      <c r="M49" s="181"/>
      <c r="N49" s="181">
        <f>'実質公債費比率（分子）の構造'!O$45</f>
        <v>234</v>
      </c>
      <c r="O49" s="181"/>
      <c r="P49" s="181"/>
    </row>
    <row r="50" spans="1:16" x14ac:dyDescent="0.15">
      <c r="A50" s="181" t="s">
        <v>70</v>
      </c>
      <c r="B50" s="181" t="e">
        <f>NA()</f>
        <v>#N/A</v>
      </c>
      <c r="C50" s="181">
        <f>IF(ISNUMBER('実質公債費比率（分子）の構造'!K$53),'実質公債費比率（分子）の構造'!K$53,NA())</f>
        <v>46</v>
      </c>
      <c r="D50" s="181" t="e">
        <f>NA()</f>
        <v>#N/A</v>
      </c>
      <c r="E50" s="181" t="e">
        <f>NA()</f>
        <v>#N/A</v>
      </c>
      <c r="F50" s="181">
        <f>IF(ISNUMBER('実質公債費比率（分子）の構造'!L$53),'実質公債費比率（分子）の構造'!L$53,NA())</f>
        <v>56</v>
      </c>
      <c r="G50" s="181" t="e">
        <f>NA()</f>
        <v>#N/A</v>
      </c>
      <c r="H50" s="181" t="e">
        <f>NA()</f>
        <v>#N/A</v>
      </c>
      <c r="I50" s="181">
        <f>IF(ISNUMBER('実質公債費比率（分子）の構造'!M$53),'実質公債費比率（分子）の構造'!M$53,NA())</f>
        <v>63</v>
      </c>
      <c r="J50" s="181" t="e">
        <f>NA()</f>
        <v>#N/A</v>
      </c>
      <c r="K50" s="181" t="e">
        <f>NA()</f>
        <v>#N/A</v>
      </c>
      <c r="L50" s="181">
        <f>IF(ISNUMBER('実質公債費比率（分子）の構造'!N$53),'実質公債費比率（分子）の構造'!N$53,NA())</f>
        <v>64</v>
      </c>
      <c r="M50" s="181" t="e">
        <f>NA()</f>
        <v>#N/A</v>
      </c>
      <c r="N50" s="181" t="e">
        <f>NA()</f>
        <v>#N/A</v>
      </c>
      <c r="O50" s="181">
        <f>IF(ISNUMBER('実質公債費比率（分子）の構造'!O$53),'実質公債費比率（分子）の構造'!O$53,NA())</f>
        <v>76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1881</v>
      </c>
      <c r="E56" s="180"/>
      <c r="F56" s="180"/>
      <c r="G56" s="180">
        <f>'将来負担比率（分子）の構造'!J$52</f>
        <v>1922</v>
      </c>
      <c r="H56" s="180"/>
      <c r="I56" s="180"/>
      <c r="J56" s="180">
        <f>'将来負担比率（分子）の構造'!K$52</f>
        <v>1862</v>
      </c>
      <c r="K56" s="180"/>
      <c r="L56" s="180"/>
      <c r="M56" s="180">
        <f>'将来負担比率（分子）の構造'!L$52</f>
        <v>1852</v>
      </c>
      <c r="N56" s="180"/>
      <c r="O56" s="180"/>
      <c r="P56" s="180">
        <f>'将来負担比率（分子）の構造'!M$52</f>
        <v>1782</v>
      </c>
    </row>
    <row r="57" spans="1:16" x14ac:dyDescent="0.15">
      <c r="A57" s="180" t="s">
        <v>41</v>
      </c>
      <c r="B57" s="180"/>
      <c r="C57" s="180"/>
      <c r="D57" s="180">
        <f>'将来負担比率（分子）の構造'!I$51</f>
        <v>142</v>
      </c>
      <c r="E57" s="180"/>
      <c r="F57" s="180"/>
      <c r="G57" s="180">
        <f>'将来負担比率（分子）の構造'!J$51</f>
        <v>138</v>
      </c>
      <c r="H57" s="180"/>
      <c r="I57" s="180"/>
      <c r="J57" s="180">
        <f>'将来負担比率（分子）の構造'!K$51</f>
        <v>271</v>
      </c>
      <c r="K57" s="180"/>
      <c r="L57" s="180"/>
      <c r="M57" s="180">
        <f>'将来負担比率（分子）の構造'!L$51</f>
        <v>391</v>
      </c>
      <c r="N57" s="180"/>
      <c r="O57" s="180"/>
      <c r="P57" s="180">
        <f>'将来負担比率（分子）の構造'!M$51</f>
        <v>374</v>
      </c>
    </row>
    <row r="58" spans="1:16" x14ac:dyDescent="0.15">
      <c r="A58" s="180" t="s">
        <v>40</v>
      </c>
      <c r="B58" s="180"/>
      <c r="C58" s="180"/>
      <c r="D58" s="180">
        <f>'将来負担比率（分子）の構造'!I$50</f>
        <v>1452</v>
      </c>
      <c r="E58" s="180"/>
      <c r="F58" s="180"/>
      <c r="G58" s="180">
        <f>'将来負担比率（分子）の構造'!J$50</f>
        <v>1535</v>
      </c>
      <c r="H58" s="180"/>
      <c r="I58" s="180"/>
      <c r="J58" s="180">
        <f>'将来負担比率（分子）の構造'!K$50</f>
        <v>1536</v>
      </c>
      <c r="K58" s="180"/>
      <c r="L58" s="180"/>
      <c r="M58" s="180">
        <f>'将来負担比率（分子）の構造'!L$50</f>
        <v>1444</v>
      </c>
      <c r="N58" s="180"/>
      <c r="O58" s="180"/>
      <c r="P58" s="180">
        <f>'将来負担比率（分子）の構造'!M$50</f>
        <v>1298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223</v>
      </c>
      <c r="C62" s="180"/>
      <c r="D62" s="180"/>
      <c r="E62" s="180">
        <f>'将来負担比率（分子）の構造'!J$45</f>
        <v>177</v>
      </c>
      <c r="F62" s="180"/>
      <c r="G62" s="180"/>
      <c r="H62" s="180">
        <f>'将来負担比率（分子）の構造'!K$45</f>
        <v>149</v>
      </c>
      <c r="I62" s="180"/>
      <c r="J62" s="180"/>
      <c r="K62" s="180">
        <f>'将来負担比率（分子）の構造'!L$45</f>
        <v>172</v>
      </c>
      <c r="L62" s="180"/>
      <c r="M62" s="180"/>
      <c r="N62" s="180">
        <f>'将来負担比率（分子）の構造'!M$45</f>
        <v>300</v>
      </c>
      <c r="O62" s="180"/>
      <c r="P62" s="180"/>
    </row>
    <row r="63" spans="1:16" x14ac:dyDescent="0.15">
      <c r="A63" s="180" t="s">
        <v>33</v>
      </c>
      <c r="B63" s="180">
        <f>'将来負担比率（分子）の構造'!I$44</f>
        <v>136</v>
      </c>
      <c r="C63" s="180"/>
      <c r="D63" s="180"/>
      <c r="E63" s="180">
        <f>'将来負担比率（分子）の構造'!J$44</f>
        <v>133</v>
      </c>
      <c r="F63" s="180"/>
      <c r="G63" s="180"/>
      <c r="H63" s="180">
        <f>'将来負担比率（分子）の構造'!K$44</f>
        <v>115</v>
      </c>
      <c r="I63" s="180"/>
      <c r="J63" s="180"/>
      <c r="K63" s="180">
        <f>'将来負担比率（分子）の構造'!L$44</f>
        <v>96</v>
      </c>
      <c r="L63" s="180"/>
      <c r="M63" s="180"/>
      <c r="N63" s="180">
        <f>'将来負担比率（分子）の構造'!M$44</f>
        <v>75</v>
      </c>
      <c r="O63" s="180"/>
      <c r="P63" s="180"/>
    </row>
    <row r="64" spans="1:16" x14ac:dyDescent="0.15">
      <c r="A64" s="180" t="s">
        <v>32</v>
      </c>
      <c r="B64" s="180">
        <f>'将来負担比率（分子）の構造'!I$43</f>
        <v>358</v>
      </c>
      <c r="C64" s="180"/>
      <c r="D64" s="180"/>
      <c r="E64" s="180">
        <f>'将来負担比率（分子）の構造'!J$43</f>
        <v>356</v>
      </c>
      <c r="F64" s="180"/>
      <c r="G64" s="180"/>
      <c r="H64" s="180">
        <f>'将来負担比率（分子）の構造'!K$43</f>
        <v>349</v>
      </c>
      <c r="I64" s="180"/>
      <c r="J64" s="180"/>
      <c r="K64" s="180">
        <f>'将来負担比率（分子）の構造'!L$43</f>
        <v>339</v>
      </c>
      <c r="L64" s="180"/>
      <c r="M64" s="180"/>
      <c r="N64" s="180">
        <f>'将来負担比率（分子）の構造'!M$43</f>
        <v>334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2203</v>
      </c>
      <c r="C66" s="180"/>
      <c r="D66" s="180"/>
      <c r="E66" s="180">
        <f>'将来負担比率（分子）の構造'!J$41</f>
        <v>2263</v>
      </c>
      <c r="F66" s="180"/>
      <c r="G66" s="180"/>
      <c r="H66" s="180">
        <f>'将来負担比率（分子）の構造'!K$41</f>
        <v>2374</v>
      </c>
      <c r="I66" s="180"/>
      <c r="J66" s="180"/>
      <c r="K66" s="180">
        <f>'将来負担比率（分子）の構造'!L$41</f>
        <v>2500</v>
      </c>
      <c r="L66" s="180"/>
      <c r="M66" s="180"/>
      <c r="N66" s="180">
        <f>'将来負担比率（分子）の構造'!M$41</f>
        <v>2402</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496</v>
      </c>
      <c r="C72" s="184">
        <f>基金残高に係る経年分析!G55</f>
        <v>320</v>
      </c>
      <c r="D72" s="184">
        <f>基金残高に係る経年分析!H55</f>
        <v>167</v>
      </c>
    </row>
    <row r="73" spans="1:16" x14ac:dyDescent="0.15">
      <c r="A73" s="183" t="s">
        <v>77</v>
      </c>
      <c r="B73" s="184">
        <f>基金残高に係る経年分析!F56</f>
        <v>163</v>
      </c>
      <c r="C73" s="184">
        <f>基金残高に係る経年分析!G56</f>
        <v>123</v>
      </c>
      <c r="D73" s="184">
        <f>基金残高に係る経年分析!H56</f>
        <v>123</v>
      </c>
    </row>
    <row r="74" spans="1:16" x14ac:dyDescent="0.15">
      <c r="A74" s="183" t="s">
        <v>78</v>
      </c>
      <c r="B74" s="184">
        <f>基金残高に係る経年分析!F57</f>
        <v>859</v>
      </c>
      <c r="C74" s="184">
        <f>基金残高に係る経年分析!G57</f>
        <v>984</v>
      </c>
      <c r="D74" s="184">
        <f>基金残高に係る経年分析!H57</f>
        <v>991</v>
      </c>
    </row>
  </sheetData>
  <sheetProtection algorithmName="SHA-512" hashValue="eXiGeaVVeWakZZQ5j8sAlGFVDllxcStrpmOlkBIJTIREf39WJhlE6T5xXunFq5qx9SZ6zerSvHjCM5DJqQUinA==" saltValue="ha/NqDU3j0VuCJl9la0l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2020-03-17T04:48:25Z</cp:lastPrinted>
  <dcterms:created xsi:type="dcterms:W3CDTF">2020-02-10T01:59:46Z</dcterms:created>
  <dcterms:modified xsi:type="dcterms:W3CDTF">2020-10-02T06:35:07Z</dcterms:modified>
</cp:coreProperties>
</file>