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260" yWindow="1035"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<sst xmlns="http://schemas.openxmlformats.org/spreadsheetml/2006/main" count="1086" uniqueCount="563">
  <si>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</si>
  <si>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</si>
  <si>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</si>
  <si>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</si>
  <si>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</si>
  <si>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</si>
  <si>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</si>
  <si>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</si>
  <si>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</si>
  <si>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</si>
  <si>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</si>
  <si>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</si>
  <si>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</si>
  <si>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</si>
  <si>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</si>
  <si>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</si>
  <si>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</si>
  <si>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</si>
  <si>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</si>
  <si>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</si>
  <si>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</si>
  <si>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</si>
  <si>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</si>
  <si>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</si>
  <si>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</si>
  <si>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</si>
  <si>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</si>
  <si>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</si>
  <si>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</si>
  <si>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</si>
  <si>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</si>
  <si>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</si>
  <si>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</si>
  <si>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</si>
  <si>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</si>
  <si>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</si>
  <si>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</si>
  <si>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</si>
  <si>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</si>
  <si>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</si>
  <si>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</si>
  <si>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</si>
  <si>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</si>
  <si>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</si>
  <si>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</si>
  <si>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</si>
  <si>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</si>
  <si>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</si>
  <si>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</si>
  <si>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</si>
  <si>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</si>
  <si>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</si>
  <si>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</si>
  <si>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</si>
  <si>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</si>
  <si>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</si>
  <si>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</si>
  <si>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</si>
  <si>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</si>
  <si>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</si>
  <si>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</si>
  <si>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</si>
  <si>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</si>
  <si>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</si>
  <si>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</si>
  <si>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</si>
  <si>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</si>
  <si>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</si>
  <si>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</si>
  <si>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</si>
  <si>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</si>
  <si>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</si>
  <si>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</si>
  <si>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</si>
  <si>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</si>
  <si>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</si>
  <si>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</si>
  <si>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</si>
  <si>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</si>
  <si>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</si>
  <si>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</si>
  <si>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</si>
  <si>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</si>
  <si>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</si>
  <si>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</si>
  <si>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</si>
  <si>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</si>
  <si>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</si>
  <si>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</si>
  <si>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</si>
  <si>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</si>
  <si>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</si>
  <si>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</si>
  <si>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</si>
  <si>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</si>
  <si>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</si>
  <si>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</si>
  <si>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</si>
  <si>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</si>
  <si>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</si>
  <si>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</si>
  <si>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</si>
  <si>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</si>
  <si>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</si>
  <si>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</si>
  <si>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</si>
  <si>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</si>
  <si>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</si>
  <si>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</si>
  <si>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</si>
  <si>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</si>
  <si>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</si>
  <si>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</si>
  <si>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</si>
  <si>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</si>
  <si>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</si>
  <si>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</si>
  <si>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</si>
  <si>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</si>
  <si>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</si>
  <si>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</si>
  <si>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</si>
  <si>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</si>
  <si>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</si>
  <si>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</si>
  <si>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</si>
  <si>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</si>
  <si>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</si>
  <si>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</si>
  <si>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</si>
  <si>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</si>
  <si>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</si>
  <si>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</si>
  <si>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</si>
  <si>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</si>
  <si>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</si>
  <si>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</si>
  <si>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</si>
  <si>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</si>
  <si>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</si>
  <si>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</si>
  <si>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</si>
  <si>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</si>
  <si>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</si>
  <si>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</si>
  <si>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</si>
  <si>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</si>
  <si>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</si>
  <si>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</si>
  <si>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</si>
  <si>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</si>
  <si>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</si>
  <si>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</si>
  <si>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</si>
  <si>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</si>
  <si>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</si>
  <si>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</si>
  <si>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</si>
  <si>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</si>
  <si>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</si>
  <si>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</si>
  <si>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</si>
  <si>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</si>
  <si>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</si>
  <si>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</si>
  <si>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</si>
  <si>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</si>
  <si>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</si>
  <si>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</si>
  <si>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</si>
  <si>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</si>
  <si>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</si>
  <si>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</si>
  <si>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</si>
  <si>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</si>
  <si>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</si>
  <si>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</si>
  <si>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</si>
  <si>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</si>
  <si>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</si>
  <si>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</si>
  <si>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</si>
  <si>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</si>
  <si>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</si>
  <si>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</si>
  <si>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</si>
  <si>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</si>
  <si>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</si>
  <si>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</si>
  <si>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</si>
  <si>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</si>
  <si>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</si>
  <si>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</si>
  <si>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</si>
  <si>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</si>
  <si>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</si>
  <si>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</si>
  <si>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</si>
  <si>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</si>
  <si>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</si>
  <si>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</si>
  <si>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</si>
  <si>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</si>
  <si>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</si>
  <si>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</si>
  <si>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</si>
  <si>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</si>
  <si>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北海道赤井川村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</si>
  <si>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</si>
  <si>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</si>
  <si>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</si>
  <si>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</si>
  <si>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</si>
  <si>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</si>
  <si>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</si>
  <si>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</si>
  <si>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</si>
  <si>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</si>
  <si>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</si>
  <si>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</si>
  <si>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</si>
  <si>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</si>
  <si>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</si>
  <si>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</si>
  <si>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</si>
  <si>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</si>
  <si>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</si>
  <si>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</si>
  <si>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</si>
  <si>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</si>
  <si>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</si>
  <si>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</si>
  <si>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</si>
  <si>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</si>
  <si>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</si>
  <si>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</si>
  <si>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</si>
  <si>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</si>
  <si>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</si>
  <si>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</si>
  <si>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</si>
  <si>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</si>
  <si>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</si>
  <si>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</si>
  <si>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</si>
  <si>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</si>
  <si>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</si>
  <si>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</si>
  <si>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</si>
  <si>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</si>
  <si>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</si>
  <si>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</si>
  <si>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</si>
  <si>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</si>
  <si>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</si>
  <si>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</si>
  <si>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</si>
  <si>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</si>
  <si>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</si>
  <si>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</si>
  <si>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</si>
  <si>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</si>
  <si>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</si>
  <si>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</si>
  <si>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</si>
  <si>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</si>
  <si>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</si>
  <si>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</si>
  <si>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</si>
  <si>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</si>
  <si>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</si>
  <si>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</si>
  <si>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</si>
  <si>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</si>
  <si>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</si>
  <si>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</si>
  <si>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</si>
  <si>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</si>
  <si>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</si>
  <si>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</si>
  <si>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</si>
  <si>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</si>
  <si>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</si>
  <si>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</si>
  <si>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</si>
  <si>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</si>
  <si>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</si>
  <si>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</si>
  <si>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</si>
  <si>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</si>
  <si>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</si>
  <si>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</si>
  <si>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</si>
  <si>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</si>
  <si>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</si>
  <si>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</si>
  <si>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</si>
  <si>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</si>
  <si>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</si>
  <si>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</si>
  <si>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</si>
  <si>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</si>
  <si>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</si>
  <si>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</si>
  <si>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</si>
  <si>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</si>
  <si>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</si>
  <si>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</si>
  <si>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</si>
  <si>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</si>
  <si>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</si>
  <si>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</si>
  <si>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</si>
  <si>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</si>
  <si>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</si>
  <si>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</si>
  <si>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</si>
  <si>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</si>
  <si>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</si>
  <si>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</si>
  <si>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</si>
  <si>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</si>
  <si>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</si>
  <si>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</si>
  <si>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</si>
  <si>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</si>
  <si>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</si>
  <si>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</si>
  <si>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</si>
  <si>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</si>
  <si>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</si>
  <si>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</si>
  <si>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</si>
  <si>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</si>
  <si>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</si>
  <si>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</si>
  <si>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</si>
  <si>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</si>
  <si>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</si>
  <si>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</si>
  <si>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</si>
  <si>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</si>
  <si>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</si>
  <si>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</si>
  <si>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</si>
  <si>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</si>
  <si>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</si>
  <si>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</si>
  <si>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</si>
  <si>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</si>
  <si>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</si>
  <si>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</si>
  <si>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</si>
  <si>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</si>
  <si>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</si>
  <si>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</si>
  <si>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</si>
  <si>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北海道赤井川村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</si>
  <si>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</si>
  <si>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</si>
  <si>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</si>
  <si>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</si>
  <si>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</si>
  <si>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</si>
  <si>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</si>
  <si>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</si>
  <si>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</si>
  <si>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</si>
  <si>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</si>
  <si>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</si>
  <si>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</si>
  <si>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</si>
  <si>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</si>
  <si>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</si>
  <si>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</si>
  <si>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</si>
  <si>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</si>
  <si>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</si>
  <si>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</si>
  <si>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</si>
  <si>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</si>
  <si>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</si>
  <si>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</si>
  <si>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</si>
  <si>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</si>
  <si>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</si>
  <si>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</si>
  <si>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</si>
  <si>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</si>
  <si>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</si>
  <si>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</si>
  <si>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</si>
  <si>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</si>
  <si>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</si>
  <si>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</si>
  <si>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</si>
  <si>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</si>
  <si>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</si>
  <si>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</si>
  <si>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</si>
  <si>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</si>
  <si>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</si>
  <si>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</si>
  <si>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</si>
  <si>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</si>
  <si>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</si>
  <si>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</si>
  <si>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</si>
  <si>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</si>
  <si>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</si>
  <si>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</si>
  <si>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</si>
  <si>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</si>
  <si>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</si>
  <si>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</si>
  <si>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</si>
  <si>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</si>
  <si>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</si>
  <si>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</si>
  <si>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</si>
  <si>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</si>
  <si>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</si>
  <si>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</si>
  <si>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</si>
  <si>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</si>
  <si>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</si>
  <si>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</si>
  <si>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</si>
  <si>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</si>
  <si>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</si>
  <si>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</si>
  <si>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</si>
  <si>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</si>
  <si>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</si>
  <si>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</si>
  <si>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</si>
  <si>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</si>
  <si>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</si>
  <si>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</si>
  <si>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</si>
  <si>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</si>
  <si>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</si>
  <si>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</si>
  <si>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</si>
  <si>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</si>
  <si>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</si>
  <si>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</si>
  <si>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</si>
  <si>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</si>
  <si>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</si>
  <si>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</si>
  <si>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</si>
  <si>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</si>
  <si>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</si>
  <si>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</si>
  <si>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</si>
  <si>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</si>
  <si>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</si>
  <si>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</si>
  <si>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</si>
  <si>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</si>
  <si>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</si>
  <si>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</si>
  <si>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</si>
  <si>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</si>
  <si>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</si>
  <si>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</si>
  <si>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</si>
  <si>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</si>
  <si>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</si>
  <si>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</si>
  <si>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</si>
  <si>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</si>
  <si>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</si>
  <si>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</si>
  <si>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</si>
  <si>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</si>
  <si>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</si>
  <si>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</si>
  <si>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</si>
  <si>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</si>
  <si>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</si>
  <si>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</si>
  <si>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</si>
  <si>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</si>
  <si>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</si>
  <si>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</si>
  <si>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</si>
  <si>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</si>
  <si>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</si>
  <si>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</si>
  <si>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</si>
  <si>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</si>
  <si>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</si>
  <si>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</si>
  <si>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</si>
  <si>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</si>
  <si>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</si>
  <si>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</si>
  <si>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</si>
  <si>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</si>
  <si>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</si>
  <si>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</si>
  <si>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</si>
  <si>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</si>
  <si>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</si>
  <si>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</si>
  <si>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</si>
  <si>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</si>
  <si>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</si>
  <si>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</si>
  <si>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</si>
  <si>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</si>
  <si>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</si>
  <si>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</si>
  <si>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</si>
  <si>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</si>
  <si>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</si>
  <si>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</si>
  <si>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</si>
  <si>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</si>
  <si>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</si>
  <si>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</si>
  <si>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</si>
  <si>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</si>
  <si>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</si>
  <si>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</si>
  <si>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</si>
  <si>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</si>
  <si>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</si>
  <si>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</si>
  <si>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</si>
  <si>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</si>
  <si>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</si>
  <si>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</si>
  <si>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</si>
  <si>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</si>
  <si>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</si>
  <si>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</si>
  <si>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</si>
  <si>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</si>
  <si>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</si>
  <si>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</si>
  <si>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2.85</t>
  </si>
  <si>
    <t>▲ 14.04</t>
  </si>
  <si>
    <t>一般会計</t>
  </si>
  <si>
    <t>国民健康保険特別会計</t>
  </si>
  <si>
    <t>後期高齢者医療特別会計</t>
  </si>
  <si>
    <t>介護保険特別会計</t>
  </si>
  <si>
    <t>簡易水道事業特別会計</t>
  </si>
  <si>
    <t>下水道事業特別会計</t>
  </si>
  <si>
    <t>その他会計（赤字）</t>
  </si>
  <si>
    <t>その他会計（黒字）</t>
  </si>
  <si>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</si>
  <si>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</si>
  <si>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</si>
  <si>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</si>
  <si>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後志教育研修ｾﾝﾀｰ</t>
    <rPh sb="0" eb="2">
      <t>シリベシ</t>
    </rPh>
    <rPh sb="2" eb="4">
      <t>キョウイク</t>
    </rPh>
    <rPh sb="4" eb="6">
      <t>ケンシュウ</t>
    </rPh>
    <phoneticPr fontId="2"/>
  </si>
  <si>
    <t>公共施設整備基金</t>
    <rPh sb="0" eb="2">
      <t>コウキョウ</t>
    </rPh>
    <rPh sb="2" eb="4">
      <t>シセツ</t>
    </rPh>
    <rPh sb="4" eb="6">
      <t>セイビ</t>
    </rPh>
    <rPh sb="6" eb="8">
      <t>キキン</t>
    </rPh>
    <phoneticPr fontId="11"/>
  </si>
  <si>
    <t>敬老福祉基金</t>
    <rPh sb="0" eb="2">
      <t>ケイロウ</t>
    </rPh>
    <rPh sb="2" eb="4">
      <t>フクシ</t>
    </rPh>
    <rPh sb="4" eb="6">
      <t>キキン</t>
    </rPh>
    <phoneticPr fontId="11"/>
  </si>
  <si>
    <t>農産物価格安定基金</t>
    <rPh sb="0" eb="2">
      <t>ノウサン</t>
    </rPh>
    <rPh sb="3" eb="5">
      <t>カカク</t>
    </rPh>
    <rPh sb="5" eb="7">
      <t>アンテイ</t>
    </rPh>
    <rPh sb="7" eb="9">
      <t>キキン</t>
    </rPh>
    <phoneticPr fontId="11"/>
  </si>
  <si>
    <t>さくら・もみじ基金</t>
    <rPh sb="7" eb="9">
      <t>キキン</t>
    </rPh>
    <phoneticPr fontId="11"/>
  </si>
  <si>
    <t>ふるさと創生基金</t>
    <rPh sb="4" eb="6">
      <t>ソウセイ</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</si>
</sst>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D061-425D-9BD5-DA31AFEE36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424812</c:v>
                </c:pt>
                <c:pt idx="1">
                  <c:v>744891</c:v>
                </c:pt>
                <c:pt idx="2">
                  <c:v>229643</c:v>
                </c:pt>
                <c:pt idx="3">
                  <c:v>448063</c:v>
                </c:pt>
                <c:pt idx="4">
                  <c:v>351904</c:v>
                </c:pt>
              </c:numCache>
            </c:numRef>
          </c:val>
          <c:smooth val="0"/>
          <c:extLst xmlns:c16r2="http://schemas.microsoft.com/office/drawing/2015/06/chart">
            <c:ext xmlns:c16="http://schemas.microsoft.com/office/drawing/2014/chart" uri="{C3380CC4-5D6E-409C-BE32-E72D297353CC}">
              <c16:uniqueId val="{00000001-D061-425D-9BD5-DA31AFEE3641}"/>
            </c:ext>
          </c:extLst>
        </c:ser>
        <c:dLbls>
          <c:showLegendKey val="0"/>
          <c:showVal val="0"/>
          <c:showCatName val="0"/>
          <c:showSerName val="0"/>
          <c:showPercent val="0"/>
          <c:showBubbleSize val="0"/>
        </c:dLbls>
        <c:marker val="1"/>
        <c:smooth val="0"/>
        <c:axId val="31372032"/>
        <c:axId val="31373952"/>
      </c:lineChart>
      <c:catAx>
        <c:axId val="3137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373952"/>
        <c:crosses val="autoZero"/>
        <c:auto val="1"/>
        <c:lblAlgn val="ctr"/>
        <c:lblOffset val="100"/>
        <c:tickLblSkip val="1"/>
        <c:tickMarkSkip val="1"/>
        <c:noMultiLvlLbl val="0"/>
      </c:catAx>
      <c:valAx>
        <c:axId val="313739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37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9.16</c:v>
                </c:pt>
                <c:pt idx="1">
                  <c:v>11.43</c:v>
                </c:pt>
                <c:pt idx="2">
                  <c:v>9.89</c:v>
                </c:pt>
                <c:pt idx="3">
                  <c:v>7.38</c:v>
                </c:pt>
                <c:pt idx="4">
                  <c:v>6.63</c:v>
                </c:pt>
              </c:numCache>
            </c:numRef>
          </c:val>
          <c:extLst xmlns:c16r2="http://schemas.microsoft.com/office/drawing/2015/06/chart">
            <c:ext xmlns:c16="http://schemas.microsoft.com/office/drawing/2014/chart" uri="{C3380CC4-5D6E-409C-BE32-E72D297353CC}">
              <c16:uniqueId val="{00000000-27A7-4DEF-A543-4D753F247F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26.63</c:v>
                </c:pt>
                <c:pt idx="1">
                  <c:v>30.34</c:v>
                </c:pt>
                <c:pt idx="2">
                  <c:v>34.18</c:v>
                </c:pt>
                <c:pt idx="3">
                  <c:v>35.42</c:v>
                </c:pt>
                <c:pt idx="4">
                  <c:v>23.63</c:v>
                </c:pt>
              </c:numCache>
            </c:numRef>
          </c:val>
          <c:extLst xmlns:c16r2="http://schemas.microsoft.com/office/drawing/2015/06/chart">
            <c:ext xmlns:c16="http://schemas.microsoft.com/office/drawing/2014/chart" uri="{C3380CC4-5D6E-409C-BE32-E72D297353CC}">
              <c16:uniqueId val="{00000001-27A7-4DEF-A543-4D753F247F7D}"/>
            </c:ext>
          </c:extLst>
        </c:ser>
        <c:dLbls>
          <c:showLegendKey val="0"/>
          <c:showVal val="0"/>
          <c:showCatName val="0"/>
          <c:showSerName val="0"/>
          <c:showPercent val="0"/>
          <c:showBubbleSize val="0"/>
        </c:dLbls>
        <c:gapWidth val="250"/>
        <c:overlap val="100"/>
        <c:axId val="113724416"/>
        <c:axId val="11372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-0.86</c:v>
                </c:pt>
                <c:pt idx="1">
                  <c:v>1</c:v>
                </c:pt>
                <c:pt idx="2">
                  <c:v>3.83</c:v>
                </c:pt>
                <c:pt idx="3">
                  <c:v>-2.85</c:v>
                </c:pt>
                <c:pt idx="4">
                  <c:v>-14.04</c:v>
                </c:pt>
              </c:numCache>
            </c:numRef>
          </c:val>
          <c:smooth val="0"/>
          <c:extLst xmlns:c16r2="http://schemas.microsoft.com/office/drawing/2015/06/chart">
            <c:ext xmlns:c16="http://schemas.microsoft.com/office/drawing/2014/chart" uri="{C3380CC4-5D6E-409C-BE32-E72D297353CC}">
              <c16:uniqueId val="{00000002-27A7-4DEF-A543-4D753F247F7D}"/>
            </c:ext>
          </c:extLst>
        </c:ser>
        <c:dLbls>
          <c:showLegendKey val="0"/>
          <c:showVal val="0"/>
          <c:showCatName val="0"/>
          <c:showSerName val="0"/>
          <c:showPercent val="0"/>
          <c:showBubbleSize val="0"/>
        </c:dLbls>
        <c:marker val="1"/>
        <c:smooth val="0"/>
        <c:axId val="113724416"/>
        <c:axId val="113726592"/>
      </c:lineChart>
      <c:catAx>
        <c:axId val="1137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26592"/>
        <c:crosses val="autoZero"/>
        <c:auto val="1"/>
        <c:lblAlgn val="ctr"/>
        <c:lblOffset val="100"/>
        <c:tickLblSkip val="1"/>
        <c:tickMarkSkip val="1"/>
        <c:noMultiLvlLbl val="0"/>
      </c:catAx>
      <c:valAx>
        <c:axId val="11372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28-4EA3-847B-2072B1BD0D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28-4EA3-847B-2072B1BD0D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28-4EA3-847B-2072B1BD0D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128-4EA3-847B-2072B1BD0DE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128-4EA3-847B-2072B1BD0DE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5-2128-4EA3-847B-2072B1BD0DE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128-4EA3-847B-2072B1BD0DE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7-2128-4EA3-847B-2072B1BD0DE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0.53</c:v>
                </c:pt>
                <c:pt idx="2">
                  <c:v>#N/A</c:v>
                </c:pt>
                <c:pt idx="3">
                  <c:v>0</c:v>
                </c:pt>
                <c:pt idx="4">
                  <c:v>#N/A</c:v>
                </c:pt>
                <c:pt idx="5">
                  <c:v>0.41</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8-2128-4EA3-847B-2072B1BD0D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9.16</c:v>
                </c:pt>
                <c:pt idx="2">
                  <c:v>#N/A</c:v>
                </c:pt>
                <c:pt idx="3">
                  <c:v>11.42</c:v>
                </c:pt>
                <c:pt idx="4">
                  <c:v>#N/A</c:v>
                </c:pt>
                <c:pt idx="5">
                  <c:v>9.89</c:v>
                </c:pt>
                <c:pt idx="6">
                  <c:v>#N/A</c:v>
                </c:pt>
                <c:pt idx="7">
                  <c:v>7.38</c:v>
                </c:pt>
                <c:pt idx="8">
                  <c:v>#N/A</c:v>
                </c:pt>
                <c:pt idx="9">
                  <c:v>6.63</c:v>
                </c:pt>
              </c:numCache>
            </c:numRef>
          </c:val>
          <c:extLst xmlns:c16r2="http://schemas.microsoft.com/office/drawing/2015/06/chart">
            <c:ext xmlns:c16="http://schemas.microsoft.com/office/drawing/2014/chart" uri="{C3380CC4-5D6E-409C-BE32-E72D297353CC}">
              <c16:uniqueId val="{00000009-2128-4EA3-847B-2072B1BD0DE9}"/>
            </c:ext>
          </c:extLst>
        </c:ser>
        <c:dLbls>
          <c:showLegendKey val="0"/>
          <c:showVal val="0"/>
          <c:showCatName val="0"/>
          <c:showSerName val="0"/>
          <c:showPercent val="0"/>
          <c:showBubbleSize val="0"/>
        </c:dLbls>
        <c:gapWidth val="150"/>
        <c:overlap val="100"/>
        <c:axId val="107299584"/>
        <c:axId val="107301120"/>
      </c:barChart>
      <c:catAx>
        <c:axId val="1072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01120"/>
        <c:crosses val="autoZero"/>
        <c:auto val="1"/>
        <c:lblAlgn val="ctr"/>
        <c:lblOffset val="100"/>
        <c:tickLblSkip val="1"/>
        <c:tickMarkSkip val="1"/>
        <c:noMultiLvlLbl val="0"/>
      </c:catAx>
      <c:valAx>
        <c:axId val="1073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9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207</c:v>
                </c:pt>
                <c:pt idx="5">
                  <c:v>190</c:v>
                </c:pt>
                <c:pt idx="8">
                  <c:v>184</c:v>
                </c:pt>
                <c:pt idx="11">
                  <c:v>189</c:v>
                </c:pt>
                <c:pt idx="14">
                  <c:v>197</c:v>
                </c:pt>
              </c:numCache>
            </c:numRef>
          </c:val>
          <c:extLst xmlns:c16r2="http://schemas.microsoft.com/office/drawing/2015/06/chart">
            <c:ext xmlns:c16="http://schemas.microsoft.com/office/drawing/2014/chart" uri="{C3380CC4-5D6E-409C-BE32-E72D297353CC}">
              <c16:uniqueId val="{00000000-84B7-4694-8641-F4012A21FF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4B7-4694-8641-F4012A21FF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4B7-4694-8641-F4012A21FF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15</c:v>
                </c:pt>
                <c:pt idx="6">
                  <c:v>20</c:v>
                </c:pt>
                <c:pt idx="9">
                  <c:v>20</c:v>
                </c:pt>
                <c:pt idx="12">
                  <c:v>20</c:v>
                </c:pt>
              </c:numCache>
            </c:numRef>
          </c:val>
          <c:extLst xmlns:c16r2="http://schemas.microsoft.com/office/drawing/2015/06/chart">
            <c:ext xmlns:c16="http://schemas.microsoft.com/office/drawing/2014/chart" uri="{C3380CC4-5D6E-409C-BE32-E72D297353CC}">
              <c16:uniqueId val="{00000003-84B7-4694-8641-F4012A21FF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c:v>
                </c:pt>
                <c:pt idx="3">
                  <c:v>33</c:v>
                </c:pt>
                <c:pt idx="6">
                  <c:v>30</c:v>
                </c:pt>
                <c:pt idx="9">
                  <c:v>29</c:v>
                </c:pt>
                <c:pt idx="12">
                  <c:v>25</c:v>
                </c:pt>
              </c:numCache>
            </c:numRef>
          </c:val>
          <c:extLst xmlns:c16r2="http://schemas.microsoft.com/office/drawing/2015/06/chart">
            <c:ext xmlns:c16="http://schemas.microsoft.com/office/drawing/2014/chart" uri="{C3380CC4-5D6E-409C-BE32-E72D297353CC}">
              <c16:uniqueId val="{00000004-84B7-4694-8641-F4012A21FF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B7-4694-8641-F4012A21FF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B7-4694-8641-F4012A21FF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219</c:v>
                </c:pt>
                <c:pt idx="3">
                  <c:v>188</c:v>
                </c:pt>
                <c:pt idx="6">
                  <c:v>190</c:v>
                </c:pt>
                <c:pt idx="9">
                  <c:v>203</c:v>
                </c:pt>
                <c:pt idx="12">
                  <c:v>216</c:v>
                </c:pt>
              </c:numCache>
            </c:numRef>
          </c:val>
          <c:extLst xmlns:c16r2="http://schemas.microsoft.com/office/drawing/2015/06/chart">
            <c:ext xmlns:c16="http://schemas.microsoft.com/office/drawing/2014/chart" uri="{C3380CC4-5D6E-409C-BE32-E72D297353CC}">
              <c16:uniqueId val="{00000007-84B7-4694-8641-F4012A21FF2C}"/>
            </c:ext>
          </c:extLst>
        </c:ser>
        <c:dLbls>
          <c:showLegendKey val="0"/>
          <c:showVal val="0"/>
          <c:showCatName val="0"/>
          <c:showSerName val="0"/>
          <c:showPercent val="0"/>
          <c:showBubbleSize val="0"/>
        </c:dLbls>
        <c:gapWidth val="100"/>
        <c:overlap val="100"/>
        <c:axId val="31300608"/>
        <c:axId val="3131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c:v>
                </c:pt>
                <c:pt idx="2">
                  <c:v>#N/A</c:v>
                </c:pt>
                <c:pt idx="3">
                  <c:v>#N/A</c:v>
                </c:pt>
                <c:pt idx="4">
                  <c:v>46</c:v>
                </c:pt>
                <c:pt idx="5">
                  <c:v>#N/A</c:v>
                </c:pt>
                <c:pt idx="6">
                  <c:v>#N/A</c:v>
                </c:pt>
                <c:pt idx="7">
                  <c:v>56</c:v>
                </c:pt>
                <c:pt idx="8">
                  <c:v>#N/A</c:v>
                </c:pt>
                <c:pt idx="9">
                  <c:v>#N/A</c:v>
                </c:pt>
                <c:pt idx="10">
                  <c:v>63</c:v>
                </c:pt>
                <c:pt idx="11">
                  <c:v>#N/A</c:v>
                </c:pt>
                <c:pt idx="12">
                  <c:v>#N/A</c:v>
                </c:pt>
                <c:pt idx="13">
                  <c:v>64</c:v>
                </c:pt>
                <c:pt idx="14">
                  <c:v>#N/A</c:v>
                </c:pt>
              </c:numCache>
            </c:numRef>
          </c:val>
          <c:smooth val="0"/>
          <c:extLst xmlns:c16r2="http://schemas.microsoft.com/office/drawing/2015/06/chart">
            <c:ext xmlns:c16="http://schemas.microsoft.com/office/drawing/2014/chart" uri="{C3380CC4-5D6E-409C-BE32-E72D297353CC}">
              <c16:uniqueId val="{00000008-84B7-4694-8641-F4012A21FF2C}"/>
            </c:ext>
          </c:extLst>
        </c:ser>
        <c:dLbls>
          <c:showLegendKey val="0"/>
          <c:showVal val="0"/>
          <c:showCatName val="0"/>
          <c:showSerName val="0"/>
          <c:showPercent val="0"/>
          <c:showBubbleSize val="0"/>
        </c:dLbls>
        <c:marker val="1"/>
        <c:smooth val="0"/>
        <c:axId val="31300608"/>
        <c:axId val="31319168"/>
      </c:lineChart>
      <c:catAx>
        <c:axId val="313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19168"/>
        <c:crosses val="autoZero"/>
        <c:auto val="1"/>
        <c:lblAlgn val="ctr"/>
        <c:lblOffset val="100"/>
        <c:tickLblSkip val="1"/>
        <c:tickMarkSkip val="1"/>
        <c:noMultiLvlLbl val="0"/>
      </c:catAx>
      <c:valAx>
        <c:axId val="313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1785</c:v>
                </c:pt>
                <c:pt idx="5">
                  <c:v>1881</c:v>
                </c:pt>
                <c:pt idx="8">
                  <c:v>1922</c:v>
                </c:pt>
                <c:pt idx="11">
                  <c:v>1862</c:v>
                </c:pt>
                <c:pt idx="14">
                  <c:v>1852</c:v>
                </c:pt>
              </c:numCache>
            </c:numRef>
          </c:val>
          <c:extLst xmlns:c16r2="http://schemas.microsoft.com/office/drawing/2015/06/chart">
            <c:ext xmlns:c16="http://schemas.microsoft.com/office/drawing/2014/chart" uri="{C3380CC4-5D6E-409C-BE32-E72D297353CC}">
              <c16:uniqueId val="{00000000-A429-42C8-A151-DCE7D7E9B4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c:v>
                </c:pt>
                <c:pt idx="5">
                  <c:v>142</c:v>
                </c:pt>
                <c:pt idx="8">
                  <c:v>138</c:v>
                </c:pt>
                <c:pt idx="11">
                  <c:v>271</c:v>
                </c:pt>
                <c:pt idx="14">
                  <c:v>391</c:v>
                </c:pt>
              </c:numCache>
            </c:numRef>
          </c:val>
          <c:extLst xmlns:c16r2="http://schemas.microsoft.com/office/drawing/2015/06/chart">
            <c:ext xmlns:c16="http://schemas.microsoft.com/office/drawing/2014/chart" uri="{C3380CC4-5D6E-409C-BE32-E72D297353CC}">
              <c16:uniqueId val="{00000001-A429-42C8-A151-DCE7D7E9B4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1450</c:v>
                </c:pt>
                <c:pt idx="5">
                  <c:v>1452</c:v>
                </c:pt>
                <c:pt idx="8">
                  <c:v>1535</c:v>
                </c:pt>
                <c:pt idx="11">
                  <c:v>1536</c:v>
                </c:pt>
                <c:pt idx="14">
                  <c:v>1444</c:v>
                </c:pt>
              </c:numCache>
            </c:numRef>
          </c:val>
          <c:extLst xmlns:c16r2="http://schemas.microsoft.com/office/drawing/2015/06/chart">
            <c:ext xmlns:c16="http://schemas.microsoft.com/office/drawing/2014/chart" uri="{C3380CC4-5D6E-409C-BE32-E72D297353CC}">
              <c16:uniqueId val="{00000002-A429-42C8-A151-DCE7D7E9B4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29-42C8-A151-DCE7D7E9B4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29-42C8-A151-DCE7D7E9B4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29-42C8-A151-DCE7D7E9B4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230</c:v>
                </c:pt>
                <c:pt idx="3">
                  <c:v>223</c:v>
                </c:pt>
                <c:pt idx="6">
                  <c:v>177</c:v>
                </c:pt>
                <c:pt idx="9">
                  <c:v>149</c:v>
                </c:pt>
                <c:pt idx="12">
                  <c:v>172</c:v>
                </c:pt>
              </c:numCache>
            </c:numRef>
          </c:val>
          <c:extLst xmlns:c16r2="http://schemas.microsoft.com/office/drawing/2015/06/chart">
            <c:ext xmlns:c16="http://schemas.microsoft.com/office/drawing/2014/chart" uri="{C3380CC4-5D6E-409C-BE32-E72D297353CC}">
              <c16:uniqueId val="{00000006-A429-42C8-A151-DCE7D7E9B4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148</c:v>
                </c:pt>
                <c:pt idx="3">
                  <c:v>136</c:v>
                </c:pt>
                <c:pt idx="6">
                  <c:v>133</c:v>
                </c:pt>
                <c:pt idx="9">
                  <c:v>115</c:v>
                </c:pt>
                <c:pt idx="12">
                  <c:v>96</c:v>
                </c:pt>
              </c:numCache>
            </c:numRef>
          </c:val>
          <c:extLst xmlns:c16r2="http://schemas.microsoft.com/office/drawing/2015/06/chart">
            <c:ext xmlns:c16="http://schemas.microsoft.com/office/drawing/2014/chart" uri="{C3380CC4-5D6E-409C-BE32-E72D297353CC}">
              <c16:uniqueId val="{00000007-A429-42C8-A151-DCE7D7E9B4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357</c:v>
                </c:pt>
                <c:pt idx="3">
                  <c:v>358</c:v>
                </c:pt>
                <c:pt idx="6">
                  <c:v>356</c:v>
                </c:pt>
                <c:pt idx="9">
                  <c:v>349</c:v>
                </c:pt>
                <c:pt idx="12">
                  <c:v>339</c:v>
                </c:pt>
              </c:numCache>
            </c:numRef>
          </c:val>
          <c:extLst xmlns:c16r2="http://schemas.microsoft.com/office/drawing/2015/06/chart">
            <c:ext xmlns:c16="http://schemas.microsoft.com/office/drawing/2014/chart" uri="{C3380CC4-5D6E-409C-BE32-E72D297353CC}">
              <c16:uniqueId val="{00000008-A429-42C8-A151-DCE7D7E9B4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29-42C8-A151-DCE7D7E9B4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1878</c:v>
                </c:pt>
                <c:pt idx="3">
                  <c:v>2203</c:v>
                </c:pt>
                <c:pt idx="6">
                  <c:v>2263</c:v>
                </c:pt>
                <c:pt idx="9">
                  <c:v>2374</c:v>
                </c:pt>
                <c:pt idx="12">
                  <c:v>2500</c:v>
                </c:pt>
              </c:numCache>
            </c:numRef>
          </c:val>
          <c:extLst xmlns:c16r2="http://schemas.microsoft.com/office/drawing/2015/06/chart">
            <c:ext xmlns:c16="http://schemas.microsoft.com/office/drawing/2014/chart" uri="{C3380CC4-5D6E-409C-BE32-E72D297353CC}">
              <c16:uniqueId val="{0000000A-A429-42C8-A151-DCE7D7E9B435}"/>
            </c:ext>
          </c:extLst>
        </c:ser>
        <c:dLbls>
          <c:showLegendKey val="0"/>
          <c:showVal val="0"/>
          <c:showCatName val="0"/>
          <c:showSerName val="0"/>
          <c:showPercent val="0"/>
          <c:showBubbleSize val="0"/>
        </c:dLbls>
        <c:gapWidth val="100"/>
        <c:overlap val="100"/>
        <c:axId val="113547904"/>
        <c:axId val="11356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429-42C8-A151-DCE7D7E9B435}"/>
            </c:ext>
          </c:extLst>
        </c:ser>
        <c:dLbls>
          <c:showLegendKey val="0"/>
          <c:showVal val="0"/>
          <c:showCatName val="0"/>
          <c:showSerName val="0"/>
          <c:showPercent val="0"/>
          <c:showBubbleSize val="0"/>
        </c:dLbls>
        <c:marker val="1"/>
        <c:smooth val="0"/>
        <c:axId val="113547904"/>
        <c:axId val="113562368"/>
      </c:lineChart>
      <c:catAx>
        <c:axId val="11354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562368"/>
        <c:crosses val="autoZero"/>
        <c:auto val="1"/>
        <c:lblAlgn val="ctr"/>
        <c:lblOffset val="100"/>
        <c:tickLblSkip val="1"/>
        <c:tickMarkSkip val="1"/>
        <c:noMultiLvlLbl val="0"/>
      </c:catAx>
      <c:valAx>
        <c:axId val="11356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4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496</c:v>
                </c:pt>
                <c:pt idx="1">
                  <c:v>496</c:v>
                </c:pt>
                <c:pt idx="2">
                  <c:v>320</c:v>
                </c:pt>
              </c:numCache>
            </c:numRef>
          </c:val>
          <c:extLst xmlns:c16r2="http://schemas.microsoft.com/office/drawing/2015/06/chart">
            <c:ext xmlns:c16="http://schemas.microsoft.com/office/drawing/2014/chart" uri="{C3380CC4-5D6E-409C-BE32-E72D297353CC}">
              <c16:uniqueId val="{00000000-8369-48DE-A49C-E0FC04C32F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163</c:v>
                </c:pt>
                <c:pt idx="1">
                  <c:v>163</c:v>
                </c:pt>
                <c:pt idx="2">
                  <c:v>123</c:v>
                </c:pt>
              </c:numCache>
            </c:numRef>
          </c:val>
          <c:extLst xmlns:c16r2="http://schemas.microsoft.com/office/drawing/2015/06/chart">
            <c:ext xmlns:c16="http://schemas.microsoft.com/office/drawing/2014/chart" uri="{C3380CC4-5D6E-409C-BE32-E72D297353CC}">
              <c16:uniqueId val="{00000001-8369-48DE-A49C-E0FC04C32F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859</c:v>
                </c:pt>
                <c:pt idx="1">
                  <c:v>859</c:v>
                </c:pt>
                <c:pt idx="2">
                  <c:v>984</c:v>
                </c:pt>
              </c:numCache>
            </c:numRef>
          </c:val>
          <c:extLst xmlns:c16r2="http://schemas.microsoft.com/office/drawing/2015/06/chart">
            <c:ext xmlns:c16="http://schemas.microsoft.com/office/drawing/2014/chart" uri="{C3380CC4-5D6E-409C-BE32-E72D297353CC}">
              <c16:uniqueId val="{00000002-8369-48DE-A49C-E0FC04C32FCC}"/>
            </c:ext>
          </c:extLst>
        </c:ser>
        <c:dLbls>
          <c:showLegendKey val="0"/>
          <c:showVal val="0"/>
          <c:showCatName val="0"/>
          <c:showSerName val="0"/>
          <c:showPercent val="0"/>
          <c:showBubbleSize val="0"/>
        </c:dLbls>
        <c:gapWidth val="120"/>
        <c:overlap val="100"/>
        <c:axId val="113688576"/>
        <c:axId val="113690112"/>
      </c:barChart>
      <c:catAx>
        <c:axId val="1136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3690112"/>
        <c:crosses val="autoZero"/>
        <c:auto val="1"/>
        <c:lblAlgn val="ctr"/>
        <c:lblOffset val="100"/>
        <c:tickLblSkip val="1"/>
        <c:tickMarkSkip val="1"/>
        <c:noMultiLvlLbl val="0"/>
      </c:catAx>
      <c:valAx>
        <c:axId val="113690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36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公共事業等の見直し等により、地方債の発行を抑制していたが、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公営住宅建設事業等により元利償還金・算入公債費等は増加している。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地方債の発行を抑制し、元利償還金もＨ１７年度をピークに減少傾向にあるが、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年度より引き続き公共施設整備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公共インフラ含む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により地方債の発行を行ったため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増加している。将来負担額に対して充当可能額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上回っている状態に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変わりはない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を必要とする事業等は必要性・緊急性及び財源の見直しなど総合的な検討を行うとともに、有利な起債を優先的に利用するなど、負担軽減に努め、状況に応じて充当可基金の新規積立等を行うなど将来負担に備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北海道赤井川村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交付税等の減額により財源が著しく不足したため財政調整基金を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百万円及び移住定住支援事業のため移住定住基金を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百万円取り崩した一方で、今後の公共施設整備のために公共施設整備基金に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300">
              <a:effectLst/>
              <a:latin typeface="ＭＳ Ｐゴシック" panose="020B0600070205080204" pitchFamily="50" charset="-128"/>
              <a:ea typeface="ＭＳ Ｐゴシック" panose="020B0600070205080204" pitchFamily="50" charset="-128"/>
            </a:rPr>
            <a:t>公共施設の整備に必要な財源を確保し、及び財政の健全な運営に資するため。</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敬老福祉基金：</a:t>
          </a:r>
          <a:r>
            <a:rPr lang="ja-JP" altLang="en-US" sz="1300">
              <a:effectLst/>
              <a:latin typeface="ＭＳ Ｐゴシック" panose="020B0600070205080204" pitchFamily="50" charset="-128"/>
              <a:ea typeface="ＭＳ Ｐゴシック" panose="020B0600070205080204" pitchFamily="50" charset="-128"/>
            </a:rPr>
            <a:t>村の財政の健全な運営を図り、敬老福祉諸施策が円滑に運用されることを期するため。</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 農産物価格安定基金：</a:t>
          </a:r>
          <a:r>
            <a:rPr lang="ja-JP" altLang="en-US" sz="1300">
              <a:effectLst/>
              <a:latin typeface="ＭＳ Ｐゴシック" panose="020B0600070205080204" pitchFamily="50" charset="-128"/>
              <a:ea typeface="ＭＳ Ｐゴシック" panose="020B0600070205080204" pitchFamily="50" charset="-128"/>
            </a:rPr>
            <a:t>農産物価格の適正な水準を確保していくため農産物価格安定対策事業を実施し、農業の健全な発展と農家所得の安定に資するため。</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 さくら・もみじ基金：</a:t>
          </a:r>
          <a:r>
            <a:rPr lang="ja-JP" altLang="en-US" sz="1300">
              <a:effectLst/>
              <a:latin typeface="ＭＳ Ｐゴシック" panose="020B0600070205080204" pitchFamily="50" charset="-128"/>
              <a:ea typeface="ＭＳ Ｐゴシック" panose="020B0600070205080204" pitchFamily="50" charset="-128"/>
            </a:rPr>
            <a:t>さくらやもみじの植樹等を通じ、地域の特性を生かした良好な景観の形成及び村民の環境意識の向上に資するため。</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 ふるさと創生基金：</a:t>
          </a:r>
          <a:r>
            <a:rPr lang="ja-JP" altLang="en-US" sz="1300">
              <a:effectLst/>
              <a:latin typeface="ＭＳ Ｐゴシック" panose="020B0600070205080204" pitchFamily="50" charset="-128"/>
              <a:ea typeface="ＭＳ Ｐゴシック" panose="020B0600070205080204" pitchFamily="50" charset="-128"/>
            </a:rPr>
            <a:t>自然を活かし魅力と活力に溢れる住みよい地域づくりに必要な事業を実施するため。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公共施設の整備に必要な財源を確保</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するために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百万円積立てたことによる増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農産物価格安定基金：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農産物価格安定対策事業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を見据えた財源を確保するために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 さくら・もみじ基金：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さくらやもみじの植樹を通じ、地域の特性を生かした良好な景観の形成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事業の財源として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百万円に充当したことによる減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公共施設の整備に必要な財源を確保</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を他の特目基金より優先して積立てる予定である。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交付税等の減額に伴う財源不足を補填したことによる減少。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年度より地方債残高が増加傾向であり、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年度に地方債償還のピークを迎えるため、それに備えて毎年計画的に積立てを行う予定であり、新たな起債借入を行うことがなければ、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1,102
280.09
2,674,584
2,565,493
89,724
1,352,658
2,500,340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大型リゾート施設の固定資産税等が大きな比率を占めて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低下傾向であった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％の増額であった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年度における基準財政需要額が前年度比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％減に対し、基準財政収入額が前年度比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％減であったので、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今後も継続的な行財政改革に沿った人件費の抑制、行政の効率化、使用料・手数料の見直しを実施する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、滞納額の圧縮と税収の収納率向上に努め、投資的経費は必要事業の峻別を今後より一層徹底し、財政健全化に引き続き取り組む。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84667</xdr:rowOff>
    </xdr:to>
    <xdr:cxnSp macro="">
      <xdr:nvCxnSpPr>
        <xdr:cNvPr id="74" name="直線コネクタ 73"/>
        <xdr:cNvCxnSpPr/>
      </xdr:nvCxnSpPr>
      <xdr:spPr>
        <a:xfrm flipV="1">
          <a:off x="2336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4" name="テキスト ボックス 93"/>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近年は増加傾向である。主な要因としては交付税の減額であるが、交付税に頼らずに自主財源を確保し経常経費の抑制に努める。今後においても職員の採用は退職者の補充を原則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とするとともに、財務書類より有形固定資産減価償却率が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割程度であることを踏まえた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公共施設等の耐久維持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・更新等の適正管理及び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物件費の節減等により、類似団体平均を目指す。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119562</xdr:rowOff>
    </xdr:from>
    <xdr:to>
      <xdr:col>23</xdr:col>
      <xdr:colOff>133350</xdr:colOff>
      <xdr:row>66</xdr:row>
      <xdr:rowOff>75656</xdr:rowOff>
    </xdr:to>
    <xdr:cxnSp macro="">
      <xdr:nvCxnSpPr>
        <xdr:cNvPr id="133" name="直線コネクタ 132"/>
        <xdr:cNvCxnSpPr/>
      </xdr:nvCxnSpPr>
      <xdr:spPr>
        <a:xfrm>
          <a:off x="4114800" y="11263812"/>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67854</xdr:rowOff>
    </xdr:from>
    <xdr:to>
      <xdr:col>19</xdr:col>
      <xdr:colOff>133350</xdr:colOff>
      <xdr:row>65</xdr:row>
      <xdr:rowOff>119562</xdr:rowOff>
    </xdr:to>
    <xdr:cxnSp macro="">
      <xdr:nvCxnSpPr>
        <xdr:cNvPr id="136" name="直線コネクタ 135"/>
        <xdr:cNvCxnSpPr/>
      </xdr:nvCxnSpPr>
      <xdr:spPr>
        <a:xfrm>
          <a:off x="3225800" y="1121210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67854</xdr:rowOff>
    </xdr:from>
    <xdr:to>
      <xdr:col>15</xdr:col>
      <xdr:colOff>82550</xdr:colOff>
      <xdr:row>66</xdr:row>
      <xdr:rowOff>72209</xdr:rowOff>
    </xdr:to>
    <xdr:cxnSp macro="">
      <xdr:nvCxnSpPr>
        <xdr:cNvPr id="139" name="直線コネクタ 138"/>
        <xdr:cNvCxnSpPr/>
      </xdr:nvCxnSpPr>
      <xdr:spPr>
        <a:xfrm flipV="1">
          <a:off x="2336800" y="1121210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66</xdr:row>
      <xdr:rowOff>72209</xdr:rowOff>
    </xdr:to>
    <xdr:cxnSp macro="">
      <xdr:nvCxnSpPr>
        <xdr:cNvPr id="142" name="直線コネクタ 141"/>
        <xdr:cNvCxnSpPr/>
      </xdr:nvCxnSpPr>
      <xdr:spPr>
        <a:xfrm>
          <a:off x="1447800" y="10857049"/>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24856</xdr:rowOff>
    </xdr:from>
    <xdr:to>
      <xdr:col>23</xdr:col>
      <xdr:colOff>184150</xdr:colOff>
      <xdr:row>66</xdr:row>
      <xdr:rowOff>126456</xdr:rowOff>
    </xdr:to>
    <xdr:sp macro="" textlink="">
      <xdr:nvSpPr>
        <xdr:cNvPr id="152" name="楕円 151"/>
        <xdr:cNvSpPr/>
      </xdr:nvSpPr>
      <xdr:spPr>
        <a:xfrm>
          <a:off x="49022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168383</xdr:rowOff>
    </xdr:from>
    <xdr:ext cx="762000" cy="259045"/>
    <xdr:sp macro="" textlink="">
      <xdr:nvSpPr>
        <xdr:cNvPr id="153" name="財政構造の弾力性該当値テキスト"/>
        <xdr:cNvSpPr txBox="1"/>
      </xdr:nvSpPr>
      <xdr:spPr>
        <a:xfrm>
          <a:off x="5041900" y="113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68762</xdr:rowOff>
    </xdr:from>
    <xdr:to>
      <xdr:col>19</xdr:col>
      <xdr:colOff>184150</xdr:colOff>
      <xdr:row>65</xdr:row>
      <xdr:rowOff>170362</xdr:rowOff>
    </xdr:to>
    <xdr:sp macro="" textlink="">
      <xdr:nvSpPr>
        <xdr:cNvPr id="154" name="楕円 153"/>
        <xdr:cNvSpPr/>
      </xdr:nvSpPr>
      <xdr:spPr>
        <a:xfrm>
          <a:off x="4064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155139</xdr:rowOff>
    </xdr:from>
    <xdr:ext cx="736600" cy="259045"/>
    <xdr:sp macro="" textlink="">
      <xdr:nvSpPr>
        <xdr:cNvPr id="155" name="テキスト ボックス 154"/>
        <xdr:cNvSpPr txBox="1"/>
      </xdr:nvSpPr>
      <xdr:spPr>
        <a:xfrm>
          <a:off x="3733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17054</xdr:rowOff>
    </xdr:from>
    <xdr:to>
      <xdr:col>15</xdr:col>
      <xdr:colOff>133350</xdr:colOff>
      <xdr:row>65</xdr:row>
      <xdr:rowOff>118654</xdr:rowOff>
    </xdr:to>
    <xdr:sp macro="" textlink="">
      <xdr:nvSpPr>
        <xdr:cNvPr id="156" name="楕円 155"/>
        <xdr:cNvSpPr/>
      </xdr:nvSpPr>
      <xdr:spPr>
        <a:xfrm>
          <a:off x="3175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103431</xdr:rowOff>
    </xdr:from>
    <xdr:ext cx="762000" cy="259045"/>
    <xdr:sp macro="" textlink="">
      <xdr:nvSpPr>
        <xdr:cNvPr id="157" name="テキスト ボックス 156"/>
        <xdr:cNvSpPr txBox="1"/>
      </xdr:nvSpPr>
      <xdr:spPr>
        <a:xfrm>
          <a:off x="2844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21409</xdr:rowOff>
    </xdr:from>
    <xdr:to>
      <xdr:col>11</xdr:col>
      <xdr:colOff>82550</xdr:colOff>
      <xdr:row>66</xdr:row>
      <xdr:rowOff>123009</xdr:rowOff>
    </xdr:to>
    <xdr:sp macro="" textlink="">
      <xdr:nvSpPr>
        <xdr:cNvPr id="158" name="楕円 157"/>
        <xdr:cNvSpPr/>
      </xdr:nvSpPr>
      <xdr:spPr>
        <a:xfrm>
          <a:off x="2286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107786</xdr:rowOff>
    </xdr:from>
    <xdr:ext cx="762000" cy="259045"/>
    <xdr:sp macro="" textlink="">
      <xdr:nvSpPr>
        <xdr:cNvPr id="159" name="テキスト ボックス 158"/>
        <xdr:cNvSpPr txBox="1"/>
      </xdr:nvSpPr>
      <xdr:spPr>
        <a:xfrm>
          <a:off x="1955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0" name="楕円 159"/>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61" name="テキスト ボックス 160"/>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当該決算額は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類似団体より上回っているが、施設等の管理業務の大部分を民間に委託していることが大きな要因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数値の改善にむけ、これまで退職者の不補充等の定員管理を実施してきたが、今後においても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委託業務そのものの意義や提供しているサービス自体の必要性及び事業としての持続可能性について検証するとともに、公共施設等総合計画等に基づく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公共施設の維持管理費等の見直しや一部施設においても指定管理者制度を継続し、より一層の歳出削減と行政の効率化に取り組む。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15328</xdr:rowOff>
    </xdr:from>
    <xdr:to>
      <xdr:col>23</xdr:col>
      <xdr:colOff>133350</xdr:colOff>
      <xdr:row>85</xdr:row>
      <xdr:rowOff>57299</xdr:rowOff>
    </xdr:to>
    <xdr:cxnSp macro="">
      <xdr:nvCxnSpPr>
        <xdr:cNvPr id="197" name="直線コネクタ 196"/>
        <xdr:cNvCxnSpPr/>
      </xdr:nvCxnSpPr>
      <xdr:spPr>
        <a:xfrm>
          <a:off x="4114800" y="14588578"/>
          <a:ext cx="8382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15328</xdr:rowOff>
    </xdr:from>
    <xdr:to>
      <xdr:col>19</xdr:col>
      <xdr:colOff>133350</xdr:colOff>
      <xdr:row>85</xdr:row>
      <xdr:rowOff>84027</xdr:rowOff>
    </xdr:to>
    <xdr:cxnSp macro="">
      <xdr:nvCxnSpPr>
        <xdr:cNvPr id="200" name="直線コネクタ 199"/>
        <xdr:cNvCxnSpPr/>
      </xdr:nvCxnSpPr>
      <xdr:spPr>
        <a:xfrm flipV="1">
          <a:off x="3225800" y="14588578"/>
          <a:ext cx="889000" cy="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13035</xdr:rowOff>
    </xdr:from>
    <xdr:to>
      <xdr:col>15</xdr:col>
      <xdr:colOff>82550</xdr:colOff>
      <xdr:row>85</xdr:row>
      <xdr:rowOff>84027</xdr:rowOff>
    </xdr:to>
    <xdr:cxnSp macro="">
      <xdr:nvCxnSpPr>
        <xdr:cNvPr id="203" name="直線コネクタ 202"/>
        <xdr:cNvCxnSpPr/>
      </xdr:nvCxnSpPr>
      <xdr:spPr>
        <a:xfrm>
          <a:off x="2336800" y="14586285"/>
          <a:ext cx="889000" cy="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138289</xdr:rowOff>
    </xdr:from>
    <xdr:to>
      <xdr:col>11</xdr:col>
      <xdr:colOff>31750</xdr:colOff>
      <xdr:row>85</xdr:row>
      <xdr:rowOff>13035</xdr:rowOff>
    </xdr:to>
    <xdr:cxnSp macro="">
      <xdr:nvCxnSpPr>
        <xdr:cNvPr id="206" name="直線コネクタ 205"/>
        <xdr:cNvCxnSpPr/>
      </xdr:nvCxnSpPr>
      <xdr:spPr>
        <a:xfrm>
          <a:off x="1447800" y="14540089"/>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6499</xdr:rowOff>
    </xdr:from>
    <xdr:to>
      <xdr:col>23</xdr:col>
      <xdr:colOff>184150</xdr:colOff>
      <xdr:row>85</xdr:row>
      <xdr:rowOff>108099</xdr:rowOff>
    </xdr:to>
    <xdr:sp macro="" textlink="">
      <xdr:nvSpPr>
        <xdr:cNvPr id="216" name="楕円 215"/>
        <xdr:cNvSpPr/>
      </xdr:nvSpPr>
      <xdr:spPr>
        <a:xfrm>
          <a:off x="4902200" y="145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150026</xdr:rowOff>
    </xdr:from>
    <xdr:ext cx="762000" cy="259045"/>
    <xdr:sp macro="" textlink="">
      <xdr:nvSpPr>
        <xdr:cNvPr id="217" name="人件費・物件費等の状況該当値テキスト"/>
        <xdr:cNvSpPr txBox="1"/>
      </xdr:nvSpPr>
      <xdr:spPr>
        <a:xfrm>
          <a:off x="5041900" y="1455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135978</xdr:rowOff>
    </xdr:from>
    <xdr:to>
      <xdr:col>19</xdr:col>
      <xdr:colOff>184150</xdr:colOff>
      <xdr:row>85</xdr:row>
      <xdr:rowOff>66128</xdr:rowOff>
    </xdr:to>
    <xdr:sp macro="" textlink="">
      <xdr:nvSpPr>
        <xdr:cNvPr id="218" name="楕円 217"/>
        <xdr:cNvSpPr/>
      </xdr:nvSpPr>
      <xdr:spPr>
        <a:xfrm>
          <a:off x="4064000" y="14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50905</xdr:rowOff>
    </xdr:from>
    <xdr:ext cx="736600" cy="259045"/>
    <xdr:sp macro="" textlink="">
      <xdr:nvSpPr>
        <xdr:cNvPr id="219" name="テキスト ボックス 218"/>
        <xdr:cNvSpPr txBox="1"/>
      </xdr:nvSpPr>
      <xdr:spPr>
        <a:xfrm>
          <a:off x="3733800" y="1462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33227</xdr:rowOff>
    </xdr:from>
    <xdr:to>
      <xdr:col>15</xdr:col>
      <xdr:colOff>133350</xdr:colOff>
      <xdr:row>85</xdr:row>
      <xdr:rowOff>134827</xdr:rowOff>
    </xdr:to>
    <xdr:sp macro="" textlink="">
      <xdr:nvSpPr>
        <xdr:cNvPr id="220" name="楕円 219"/>
        <xdr:cNvSpPr/>
      </xdr:nvSpPr>
      <xdr:spPr>
        <a:xfrm>
          <a:off x="3175000" y="14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119604</xdr:rowOff>
    </xdr:from>
    <xdr:ext cx="762000" cy="259045"/>
    <xdr:sp macro="" textlink="">
      <xdr:nvSpPr>
        <xdr:cNvPr id="221" name="テキスト ボックス 220"/>
        <xdr:cNvSpPr txBox="1"/>
      </xdr:nvSpPr>
      <xdr:spPr>
        <a:xfrm>
          <a:off x="2844800" y="1469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133685</xdr:rowOff>
    </xdr:from>
    <xdr:to>
      <xdr:col>11</xdr:col>
      <xdr:colOff>82550</xdr:colOff>
      <xdr:row>85</xdr:row>
      <xdr:rowOff>63835</xdr:rowOff>
    </xdr:to>
    <xdr:sp macro="" textlink="">
      <xdr:nvSpPr>
        <xdr:cNvPr id="222" name="楕円 221"/>
        <xdr:cNvSpPr/>
      </xdr:nvSpPr>
      <xdr:spPr>
        <a:xfrm>
          <a:off x="2286000" y="14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48612</xdr:rowOff>
    </xdr:from>
    <xdr:ext cx="762000" cy="259045"/>
    <xdr:sp macro="" textlink="">
      <xdr:nvSpPr>
        <xdr:cNvPr id="223" name="テキスト ボックス 222"/>
        <xdr:cNvSpPr txBox="1"/>
      </xdr:nvSpPr>
      <xdr:spPr>
        <a:xfrm>
          <a:off x="1955800" y="1462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87489</xdr:rowOff>
    </xdr:from>
    <xdr:to>
      <xdr:col>7</xdr:col>
      <xdr:colOff>31750</xdr:colOff>
      <xdr:row>85</xdr:row>
      <xdr:rowOff>17639</xdr:rowOff>
    </xdr:to>
    <xdr:sp macro="" textlink="">
      <xdr:nvSpPr>
        <xdr:cNvPr id="224" name="楕円 223"/>
        <xdr:cNvSpPr/>
      </xdr:nvSpPr>
      <xdr:spPr>
        <a:xfrm>
          <a:off x="1397000" y="144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2416</xdr:rowOff>
    </xdr:from>
    <xdr:ext cx="762000" cy="259045"/>
    <xdr:sp macro="" textlink="">
      <xdr:nvSpPr>
        <xdr:cNvPr id="225" name="テキスト ボックス 224"/>
        <xdr:cNvSpPr txBox="1"/>
      </xdr:nvSpPr>
      <xdr:spPr>
        <a:xfrm>
          <a:off x="1066800" y="145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年度から給与是正措置を実施し、国を下回ったものの類似団体より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今後も中長期的な視点に立って、従前同様に職務職責に応じた給料体系、各種手当の見直しを行い、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集中改革プラン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に掲げたラスパイレス指数１００を越えることが無いよう、また住民の理解が得られるよう給与の適正化に努める。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55" name="直線コネクタ 254"/>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88</xdr:row>
      <xdr:rowOff>42227</xdr:rowOff>
    </xdr:to>
    <xdr:cxnSp macro="">
      <xdr:nvCxnSpPr>
        <xdr:cNvPr id="258" name="直線コネクタ 257"/>
        <xdr:cNvCxnSpPr/>
      </xdr:nvCxnSpPr>
      <xdr:spPr>
        <a:xfrm flipV="1">
          <a:off x="15290800" y="150333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xdr:rowOff>
    </xdr:from>
    <xdr:to>
      <xdr:col>72</xdr:col>
      <xdr:colOff>203200</xdr:colOff>
      <xdr:row>88</xdr:row>
      <xdr:rowOff>42227</xdr:rowOff>
    </xdr:to>
    <xdr:cxnSp macro="">
      <xdr:nvCxnSpPr>
        <xdr:cNvPr id="261" name="直線コネクタ 260"/>
        <xdr:cNvCxnSpPr/>
      </xdr:nvCxnSpPr>
      <xdr:spPr>
        <a:xfrm>
          <a:off x="14401800" y="1509363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6032</xdr:rowOff>
    </xdr:to>
    <xdr:cxnSp macro="">
      <xdr:nvCxnSpPr>
        <xdr:cNvPr id="264" name="直線コネクタ 263"/>
        <xdr:cNvCxnSpPr/>
      </xdr:nvCxnSpPr>
      <xdr:spPr>
        <a:xfrm>
          <a:off x="13512800" y="150272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74" name="楕円 273"/>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75"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6" name="楕円 275"/>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7" name="テキスト ボックス 276"/>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162877</xdr:rowOff>
    </xdr:from>
    <xdr:to>
      <xdr:col>73</xdr:col>
      <xdr:colOff>44450</xdr:colOff>
      <xdr:row>88</xdr:row>
      <xdr:rowOff>93027</xdr:rowOff>
    </xdr:to>
    <xdr:sp macro="" textlink="">
      <xdr:nvSpPr>
        <xdr:cNvPr id="278" name="楕円 277"/>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77804</xdr:rowOff>
    </xdr:from>
    <xdr:ext cx="762000" cy="259045"/>
    <xdr:sp macro="" textlink="">
      <xdr:nvSpPr>
        <xdr:cNvPr id="279" name="テキスト ボックス 278"/>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126682</xdr:rowOff>
    </xdr:from>
    <xdr:to>
      <xdr:col>68</xdr:col>
      <xdr:colOff>203200</xdr:colOff>
      <xdr:row>88</xdr:row>
      <xdr:rowOff>56832</xdr:rowOff>
    </xdr:to>
    <xdr:sp macro="" textlink="">
      <xdr:nvSpPr>
        <xdr:cNvPr id="280" name="楕円 279"/>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41609</xdr:rowOff>
    </xdr:from>
    <xdr:ext cx="762000" cy="259045"/>
    <xdr:sp macro="" textlink="">
      <xdr:nvSpPr>
        <xdr:cNvPr id="281" name="テキスト ボックス 280"/>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人当たりの職員数を類似団体と比較すると、職員数は多い状況にあるが、民生費・衛生費関係の専門職の複数配置や直営事業による要因が大きく、事業の見直しや効率的な職員配置等により、今後の職員採用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退職者の補充を原則とした行政運営を継続し、住民サービスを低下させることなく、より適正な定員管理に努める。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34671</xdr:rowOff>
    </xdr:from>
    <xdr:to>
      <xdr:col>81</xdr:col>
      <xdr:colOff>44450</xdr:colOff>
      <xdr:row>63</xdr:row>
      <xdr:rowOff>55664</xdr:rowOff>
    </xdr:to>
    <xdr:cxnSp macro="">
      <xdr:nvCxnSpPr>
        <xdr:cNvPr id="315" name="直線コネクタ 314"/>
        <xdr:cNvCxnSpPr/>
      </xdr:nvCxnSpPr>
      <xdr:spPr>
        <a:xfrm flipV="1">
          <a:off x="16179800" y="10836021"/>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25019</xdr:rowOff>
    </xdr:from>
    <xdr:to>
      <xdr:col>77</xdr:col>
      <xdr:colOff>44450</xdr:colOff>
      <xdr:row>63</xdr:row>
      <xdr:rowOff>55664</xdr:rowOff>
    </xdr:to>
    <xdr:cxnSp macro="">
      <xdr:nvCxnSpPr>
        <xdr:cNvPr id="318" name="直線コネクタ 317"/>
        <xdr:cNvCxnSpPr/>
      </xdr:nvCxnSpPr>
      <xdr:spPr>
        <a:xfrm>
          <a:off x="15290800" y="10826369"/>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25019</xdr:rowOff>
    </xdr:from>
    <xdr:to>
      <xdr:col>72</xdr:col>
      <xdr:colOff>203200</xdr:colOff>
      <xdr:row>63</xdr:row>
      <xdr:rowOff>32500</xdr:rowOff>
    </xdr:to>
    <xdr:cxnSp macro="">
      <xdr:nvCxnSpPr>
        <xdr:cNvPr id="321" name="直線コネクタ 320"/>
        <xdr:cNvCxnSpPr/>
      </xdr:nvCxnSpPr>
      <xdr:spPr>
        <a:xfrm flipV="1">
          <a:off x="14401800" y="10826369"/>
          <a:ext cx="889000" cy="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32500</xdr:rowOff>
    </xdr:from>
    <xdr:to>
      <xdr:col>68</xdr:col>
      <xdr:colOff>152400</xdr:colOff>
      <xdr:row>63</xdr:row>
      <xdr:rowOff>50838</xdr:rowOff>
    </xdr:to>
    <xdr:cxnSp macro="">
      <xdr:nvCxnSpPr>
        <xdr:cNvPr id="324" name="直線コネクタ 323"/>
        <xdr:cNvCxnSpPr/>
      </xdr:nvCxnSpPr>
      <xdr:spPr>
        <a:xfrm flipV="1">
          <a:off x="13512800" y="10833850"/>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155321</xdr:rowOff>
    </xdr:from>
    <xdr:to>
      <xdr:col>81</xdr:col>
      <xdr:colOff>95250</xdr:colOff>
      <xdr:row>63</xdr:row>
      <xdr:rowOff>85471</xdr:rowOff>
    </xdr:to>
    <xdr:sp macro="" textlink="">
      <xdr:nvSpPr>
        <xdr:cNvPr id="334" name="楕円 333"/>
        <xdr:cNvSpPr/>
      </xdr:nvSpPr>
      <xdr:spPr>
        <a:xfrm>
          <a:off x="16967200" y="107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127398</xdr:rowOff>
    </xdr:from>
    <xdr:ext cx="762000" cy="259045"/>
    <xdr:sp macro="" textlink="">
      <xdr:nvSpPr>
        <xdr:cNvPr id="335" name="定員管理の状況該当値テキスト"/>
        <xdr:cNvSpPr txBox="1"/>
      </xdr:nvSpPr>
      <xdr:spPr>
        <a:xfrm>
          <a:off x="17106900" y="1075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4864</xdr:rowOff>
    </xdr:from>
    <xdr:to>
      <xdr:col>77</xdr:col>
      <xdr:colOff>95250</xdr:colOff>
      <xdr:row>63</xdr:row>
      <xdr:rowOff>106464</xdr:rowOff>
    </xdr:to>
    <xdr:sp macro="" textlink="">
      <xdr:nvSpPr>
        <xdr:cNvPr id="336" name="楕円 335"/>
        <xdr:cNvSpPr/>
      </xdr:nvSpPr>
      <xdr:spPr>
        <a:xfrm>
          <a:off x="16129000" y="108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91241</xdr:rowOff>
    </xdr:from>
    <xdr:ext cx="736600" cy="259045"/>
    <xdr:sp macro="" textlink="">
      <xdr:nvSpPr>
        <xdr:cNvPr id="337" name="テキスト ボックス 336"/>
        <xdr:cNvSpPr txBox="1"/>
      </xdr:nvSpPr>
      <xdr:spPr>
        <a:xfrm>
          <a:off x="15798800" y="1089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145669</xdr:rowOff>
    </xdr:from>
    <xdr:to>
      <xdr:col>73</xdr:col>
      <xdr:colOff>44450</xdr:colOff>
      <xdr:row>63</xdr:row>
      <xdr:rowOff>75819</xdr:rowOff>
    </xdr:to>
    <xdr:sp macro="" textlink="">
      <xdr:nvSpPr>
        <xdr:cNvPr id="338" name="楕円 337"/>
        <xdr:cNvSpPr/>
      </xdr:nvSpPr>
      <xdr:spPr>
        <a:xfrm>
          <a:off x="15240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60596</xdr:rowOff>
    </xdr:from>
    <xdr:ext cx="762000" cy="259045"/>
    <xdr:sp macro="" textlink="">
      <xdr:nvSpPr>
        <xdr:cNvPr id="339" name="テキスト ボックス 338"/>
        <xdr:cNvSpPr txBox="1"/>
      </xdr:nvSpPr>
      <xdr:spPr>
        <a:xfrm>
          <a:off x="14909800" y="108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153150</xdr:rowOff>
    </xdr:from>
    <xdr:to>
      <xdr:col>68</xdr:col>
      <xdr:colOff>203200</xdr:colOff>
      <xdr:row>63</xdr:row>
      <xdr:rowOff>83300</xdr:rowOff>
    </xdr:to>
    <xdr:sp macro="" textlink="">
      <xdr:nvSpPr>
        <xdr:cNvPr id="340" name="楕円 339"/>
        <xdr:cNvSpPr/>
      </xdr:nvSpPr>
      <xdr:spPr>
        <a:xfrm>
          <a:off x="14351000" y="10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68077</xdr:rowOff>
    </xdr:from>
    <xdr:ext cx="762000" cy="259045"/>
    <xdr:sp macro="" textlink="">
      <xdr:nvSpPr>
        <xdr:cNvPr id="341" name="テキスト ボックス 340"/>
        <xdr:cNvSpPr txBox="1"/>
      </xdr:nvSpPr>
      <xdr:spPr>
        <a:xfrm>
          <a:off x="14020800" y="1086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38</xdr:rowOff>
    </xdr:from>
    <xdr:to>
      <xdr:col>64</xdr:col>
      <xdr:colOff>152400</xdr:colOff>
      <xdr:row>63</xdr:row>
      <xdr:rowOff>101638</xdr:rowOff>
    </xdr:to>
    <xdr:sp macro="" textlink="">
      <xdr:nvSpPr>
        <xdr:cNvPr id="342" name="楕円 341"/>
        <xdr:cNvSpPr/>
      </xdr:nvSpPr>
      <xdr:spPr>
        <a:xfrm>
          <a:off x="13462000" y="10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86415</xdr:rowOff>
    </xdr:from>
    <xdr:ext cx="762000" cy="259045"/>
    <xdr:sp macro="" textlink="">
      <xdr:nvSpPr>
        <xdr:cNvPr id="343" name="テキスト ボックス 342"/>
        <xdr:cNvSpPr txBox="1"/>
      </xdr:nvSpPr>
      <xdr:spPr>
        <a:xfrm>
          <a:off x="13131800" y="1088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当村の策定した自律構想のもと、緊急性・住民ニーズを的確に把握した事業の選択により、今後とも交付税措置の見込まれる地方債を優先的に活用し、早期是正措置対象となる実質公債費比率が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％を越えないように努める。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76" name="直線コネクタ 375"/>
        <xdr:cNvCxnSpPr/>
      </xdr:nvCxnSpPr>
      <xdr:spPr>
        <a:xfrm>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78740</xdr:rowOff>
    </xdr:to>
    <xdr:cxnSp macro="">
      <xdr:nvCxnSpPr>
        <xdr:cNvPr id="379" name="直線コネクタ 378"/>
        <xdr:cNvCxnSpPr/>
      </xdr:nvCxnSpPr>
      <xdr:spPr>
        <a:xfrm>
          <a:off x="15290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82" name="直線コネクタ 381"/>
        <xdr:cNvCxnSpPr/>
      </xdr:nvCxnSpPr>
      <xdr:spPr>
        <a:xfrm>
          <a:off x="14401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86783</xdr:rowOff>
    </xdr:to>
    <xdr:cxnSp macro="">
      <xdr:nvCxnSpPr>
        <xdr:cNvPr id="385" name="直線コネクタ 384"/>
        <xdr:cNvCxnSpPr/>
      </xdr:nvCxnSpPr>
      <xdr:spPr>
        <a:xfrm flipV="1">
          <a:off x="13512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5" name="楕円 39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6"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7" name="楕円 396"/>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398" name="テキスト ボックス 39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1" name="楕円 400"/>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2" name="テキスト ボックス 401"/>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3" name="楕円 402"/>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4" name="テキスト ボックス 403"/>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公債費残高はＨ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ピークに減少傾向であったが、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り、今後においても公共施設整備事業等により増加傾向に変わりなく、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年度から横ばいで推移していく見込みである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ため、税の収納率向上を図るとともに、地方債の発行に頼ることのない財政運営に努める。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1,102
280.09
2,674,584
2,565,493
89,724
1,352,658
2,500,340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人件費にかかるものは、従前より類似団体平均と比べほぼ同水準以下で推移している。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職員採用は退職者の補充を基本として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不補充等による定数管理も行ってきた経過がある一方で、住民サービスを保つために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人件費は自然増加の傾向にある。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今後においては、施設運営を直営で行っているものについても委託化等により、コストの削減についての検討を行うなど、人件費関係経費を抑制していくものとする。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163576</xdr:rowOff>
    </xdr:to>
    <xdr:cxnSp macro="">
      <xdr:nvCxnSpPr>
        <xdr:cNvPr id="64" name="直線コネクタ 63"/>
        <xdr:cNvCxnSpPr/>
      </xdr:nvCxnSpPr>
      <xdr:spPr>
        <a:xfrm>
          <a:off x="3987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1270</xdr:rowOff>
    </xdr:to>
    <xdr:cxnSp macro="">
      <xdr:nvCxnSpPr>
        <xdr:cNvPr id="67" name="直線コネクタ 66"/>
        <xdr:cNvCxnSpPr/>
      </xdr:nvCxnSpPr>
      <xdr:spPr>
        <a:xfrm flipV="1">
          <a:off x="3098800" y="6285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74422</xdr:rowOff>
    </xdr:to>
    <xdr:cxnSp macro="">
      <xdr:nvCxnSpPr>
        <xdr:cNvPr id="70" name="直線コネクタ 69"/>
        <xdr:cNvCxnSpPr/>
      </xdr:nvCxnSpPr>
      <xdr:spPr>
        <a:xfrm flipV="1">
          <a:off x="2209800" y="6344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37</xdr:row>
      <xdr:rowOff>74422</xdr:rowOff>
    </xdr:to>
    <xdr:cxnSp macro="">
      <xdr:nvCxnSpPr>
        <xdr:cNvPr id="73" name="直線コネクタ 72"/>
        <xdr:cNvCxnSpPr/>
      </xdr:nvCxnSpPr>
      <xdr:spPr>
        <a:xfrm>
          <a:off x="1320800" y="6207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、前年度との差を約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％縮小したが依然として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い傾向である。</a:t>
          </a:r>
          <a:endParaRPr lang="ja-JP" altLang="ja-JP">
            <a:effectLst/>
          </a:endParaRPr>
        </a:p>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これは人件費を抑えるために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、施設等の管理業務の大部分を民間に委託している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今後は指定管理制度導入拡大の検討も行い、一層の経費節減に努め、コストの低減を図っていく。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7801</xdr:rowOff>
    </xdr:to>
    <xdr:cxnSp macro="">
      <xdr:nvCxnSpPr>
        <xdr:cNvPr id="127" name="直線コネクタ 126"/>
        <xdr:cNvCxnSpPr/>
      </xdr:nvCxnSpPr>
      <xdr:spPr>
        <a:xfrm>
          <a:off x="15671800" y="32588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68217</xdr:rowOff>
    </xdr:from>
    <xdr:to>
      <xdr:col>78</xdr:col>
      <xdr:colOff>69850</xdr:colOff>
      <xdr:row>19</xdr:row>
      <xdr:rowOff>1270</xdr:rowOff>
    </xdr:to>
    <xdr:cxnSp macro="">
      <xdr:nvCxnSpPr>
        <xdr:cNvPr id="130" name="直線コネクタ 129"/>
        <xdr:cNvCxnSpPr/>
      </xdr:nvCxnSpPr>
      <xdr:spPr>
        <a:xfrm>
          <a:off x="14782800" y="315431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48623</xdr:rowOff>
    </xdr:from>
    <xdr:to>
      <xdr:col>73</xdr:col>
      <xdr:colOff>180975</xdr:colOff>
      <xdr:row>18</xdr:row>
      <xdr:rowOff>68217</xdr:rowOff>
    </xdr:to>
    <xdr:cxnSp macro="">
      <xdr:nvCxnSpPr>
        <xdr:cNvPr id="133" name="直線コネクタ 132"/>
        <xdr:cNvCxnSpPr/>
      </xdr:nvCxnSpPr>
      <xdr:spPr>
        <a:xfrm>
          <a:off x="13893800" y="31347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18</xdr:row>
      <xdr:rowOff>48623</xdr:rowOff>
    </xdr:to>
    <xdr:cxnSp macro="">
      <xdr:nvCxnSpPr>
        <xdr:cNvPr id="136" name="直線コネクタ 135"/>
        <xdr:cNvCxnSpPr/>
      </xdr:nvCxnSpPr>
      <xdr:spPr>
        <a:xfrm>
          <a:off x="13004800" y="2847340"/>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128451</xdr:rowOff>
    </xdr:from>
    <xdr:to>
      <xdr:col>82</xdr:col>
      <xdr:colOff>158750</xdr:colOff>
      <xdr:row>19</xdr:row>
      <xdr:rowOff>58601</xdr:rowOff>
    </xdr:to>
    <xdr:sp macro="" textlink="">
      <xdr:nvSpPr>
        <xdr:cNvPr id="146" name="楕円 145"/>
        <xdr:cNvSpPr/>
      </xdr:nvSpPr>
      <xdr:spPr>
        <a:xfrm>
          <a:off x="164592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100528</xdr:rowOff>
    </xdr:from>
    <xdr:ext cx="762000" cy="259045"/>
    <xdr:sp macro="" textlink="">
      <xdr:nvSpPr>
        <xdr:cNvPr id="147" name="物件費該当値テキスト"/>
        <xdr:cNvSpPr txBox="1"/>
      </xdr:nvSpPr>
      <xdr:spPr>
        <a:xfrm>
          <a:off x="16598900" y="31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8" name="楕円 147"/>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9" name="テキスト ボックス 148"/>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17417</xdr:rowOff>
    </xdr:from>
    <xdr:to>
      <xdr:col>74</xdr:col>
      <xdr:colOff>31750</xdr:colOff>
      <xdr:row>18</xdr:row>
      <xdr:rowOff>119017</xdr:rowOff>
    </xdr:to>
    <xdr:sp macro="" textlink="">
      <xdr:nvSpPr>
        <xdr:cNvPr id="150" name="楕円 149"/>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103794</xdr:rowOff>
    </xdr:from>
    <xdr:ext cx="762000" cy="259045"/>
    <xdr:sp macro="" textlink="">
      <xdr:nvSpPr>
        <xdr:cNvPr id="151" name="テキスト ボックス 150"/>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169273</xdr:rowOff>
    </xdr:from>
    <xdr:to>
      <xdr:col>69</xdr:col>
      <xdr:colOff>142875</xdr:colOff>
      <xdr:row>18</xdr:row>
      <xdr:rowOff>99423</xdr:rowOff>
    </xdr:to>
    <xdr:sp macro="" textlink="">
      <xdr:nvSpPr>
        <xdr:cNvPr id="152" name="楕円 151"/>
        <xdr:cNvSpPr/>
      </xdr:nvSpPr>
      <xdr:spPr>
        <a:xfrm>
          <a:off x="13843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84200</xdr:rowOff>
    </xdr:from>
    <xdr:ext cx="762000" cy="259045"/>
    <xdr:sp macro="" textlink="">
      <xdr:nvSpPr>
        <xdr:cNvPr id="153" name="テキスト ボックス 152"/>
        <xdr:cNvSpPr txBox="1"/>
      </xdr:nvSpPr>
      <xdr:spPr>
        <a:xfrm>
          <a:off x="13512800" y="317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％下回っており、比率はほぼ一定して推移している。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高齢化の進展などを見極め、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財政を圧迫するような過度な施策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独自施策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は慎重に検討し、かつ住民サービスの低下を招かないよう努める。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38100</xdr:rowOff>
    </xdr:to>
    <xdr:cxnSp macro="">
      <xdr:nvCxnSpPr>
        <xdr:cNvPr id="187" name="直線コネクタ 186"/>
        <xdr:cNvCxnSpPr/>
      </xdr:nvCxnSpPr>
      <xdr:spPr>
        <a:xfrm>
          <a:off x="3987800" y="929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76200</xdr:rowOff>
    </xdr:to>
    <xdr:cxnSp macro="">
      <xdr:nvCxnSpPr>
        <xdr:cNvPr id="190" name="直線コネクタ 189"/>
        <xdr:cNvCxnSpPr/>
      </xdr:nvCxnSpPr>
      <xdr:spPr>
        <a:xfrm flipV="1">
          <a:off x="3098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93" name="直線コネクタ 192"/>
        <xdr:cNvCxnSpPr/>
      </xdr:nvCxnSpPr>
      <xdr:spPr>
        <a:xfrm>
          <a:off x="2209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25400</xdr:rowOff>
    </xdr:to>
    <xdr:cxnSp macro="">
      <xdr:nvCxnSpPr>
        <xdr:cNvPr id="196" name="直線コネクタ 195"/>
        <xdr:cNvCxnSpPr/>
      </xdr:nvCxnSpPr>
      <xdr:spPr>
        <a:xfrm>
          <a:off x="1320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6" name="楕円 205"/>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7"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0" name="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1" name="テキスト ボックス 210"/>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4" name="楕円 213"/>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5" name="テキスト ボックス 214"/>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その他の経費は類似団体平均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effectLst/>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公共施設整備等を見越し、特目基金積立金を増額したためである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。今後も事業全般の見直しに努め、繰出金の抑制や計画的な施設の維持補修などの経費の抑制に努める。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46990</xdr:rowOff>
    </xdr:to>
    <xdr:cxnSp macro="">
      <xdr:nvCxnSpPr>
        <xdr:cNvPr id="245" name="直線コネクタ 244"/>
        <xdr:cNvCxnSpPr/>
      </xdr:nvCxnSpPr>
      <xdr:spPr>
        <a:xfrm>
          <a:off x="15671800" y="9755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154432</xdr:rowOff>
    </xdr:from>
    <xdr:to>
      <xdr:col>78</xdr:col>
      <xdr:colOff>69850</xdr:colOff>
      <xdr:row>57</xdr:row>
      <xdr:rowOff>10414</xdr:rowOff>
    </xdr:to>
    <xdr:cxnSp macro="">
      <xdr:nvCxnSpPr>
        <xdr:cNvPr id="248" name="直線コネクタ 247"/>
        <xdr:cNvCxnSpPr/>
      </xdr:nvCxnSpPr>
      <xdr:spPr>
        <a:xfrm flipV="1">
          <a:off x="14782800" y="9755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69850</xdr:rowOff>
    </xdr:to>
    <xdr:cxnSp macro="">
      <xdr:nvCxnSpPr>
        <xdr:cNvPr id="251" name="直線コネクタ 250"/>
        <xdr:cNvCxnSpPr/>
      </xdr:nvCxnSpPr>
      <xdr:spPr>
        <a:xfrm flipV="1">
          <a:off x="13893800" y="9783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69850</xdr:rowOff>
    </xdr:to>
    <xdr:cxnSp macro="">
      <xdr:nvCxnSpPr>
        <xdr:cNvPr id="254" name="直線コネクタ 253"/>
        <xdr:cNvCxnSpPr/>
      </xdr:nvCxnSpPr>
      <xdr:spPr>
        <a:xfrm>
          <a:off x="13004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4" name="楕円 263"/>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5"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103632</xdr:rowOff>
    </xdr:from>
    <xdr:to>
      <xdr:col>78</xdr:col>
      <xdr:colOff>120650</xdr:colOff>
      <xdr:row>57</xdr:row>
      <xdr:rowOff>33782</xdr:rowOff>
    </xdr:to>
    <xdr:sp macro="" textlink="">
      <xdr:nvSpPr>
        <xdr:cNvPr id="266" name="楕円 265"/>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18559</xdr:rowOff>
    </xdr:from>
    <xdr:ext cx="736600" cy="259045"/>
    <xdr:sp macro="" textlink="">
      <xdr:nvSpPr>
        <xdr:cNvPr id="267" name="テキスト ボックス 266"/>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131064</xdr:rowOff>
    </xdr:from>
    <xdr:to>
      <xdr:col>74</xdr:col>
      <xdr:colOff>31750</xdr:colOff>
      <xdr:row>57</xdr:row>
      <xdr:rowOff>61214</xdr:rowOff>
    </xdr:to>
    <xdr:sp macro="" textlink="">
      <xdr:nvSpPr>
        <xdr:cNvPr id="268" name="楕円 267"/>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45991</xdr:rowOff>
    </xdr:from>
    <xdr:ext cx="762000" cy="259045"/>
    <xdr:sp macro="" textlink="">
      <xdr:nvSpPr>
        <xdr:cNvPr id="269" name="テキスト ボックス 268"/>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2" name="楕円 271"/>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3" name="テキスト ボックス 272"/>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等にかかる経常収支比率は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effectLst/>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、村内各種団体等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も合わせると前年度比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各種団体活動や各振興事業等の見直し、効率化を図りながら負担経費の抑制に可能な限り取り組み、改善に努める。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143002</xdr:rowOff>
    </xdr:to>
    <xdr:cxnSp macro="">
      <xdr:nvCxnSpPr>
        <xdr:cNvPr id="303" name="直線コネクタ 302"/>
        <xdr:cNvCxnSpPr/>
      </xdr:nvCxnSpPr>
      <xdr:spPr>
        <a:xfrm>
          <a:off x="15671800" y="64637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120142</xdr:rowOff>
    </xdr:to>
    <xdr:cxnSp macro="">
      <xdr:nvCxnSpPr>
        <xdr:cNvPr id="306" name="直線コネクタ 305"/>
        <xdr:cNvCxnSpPr/>
      </xdr:nvCxnSpPr>
      <xdr:spPr>
        <a:xfrm>
          <a:off x="14782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38</xdr:row>
      <xdr:rowOff>17272</xdr:rowOff>
    </xdr:to>
    <xdr:cxnSp macro="">
      <xdr:nvCxnSpPr>
        <xdr:cNvPr id="309" name="直線コネクタ 308"/>
        <xdr:cNvCxnSpPr/>
      </xdr:nvCxnSpPr>
      <xdr:spPr>
        <a:xfrm flipV="1">
          <a:off x="13893800" y="6418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38</xdr:row>
      <xdr:rowOff>17272</xdr:rowOff>
    </xdr:to>
    <xdr:cxnSp macro="">
      <xdr:nvCxnSpPr>
        <xdr:cNvPr id="312" name="直線コネクタ 311"/>
        <xdr:cNvCxnSpPr/>
      </xdr:nvCxnSpPr>
      <xdr:spPr>
        <a:xfrm>
          <a:off x="13004800" y="63814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2" name="楕円 321"/>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3"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4" name="楕円 32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5" name="テキスト ボックス 32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6" name="楕円 32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7" name="テキスト ボックス 32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0" name="楕円 329"/>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1" name="テキスト ボックス 330"/>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公債費の償還がＨ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年度をピークに過ぎたことから、村債残高は年々減少していたが、ここ数年は増加傾向である。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年度からは公営住宅建設事業債等の元金償還が起因し、前年度より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新規借入にあたっては、行政改革大網に基づき必要性・緊急性及び財源の見直しなど総合的な検討を行い、交付税措置等有利な起債を優先的に利用する。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27939</xdr:rowOff>
    </xdr:to>
    <xdr:cxnSp macro="">
      <xdr:nvCxnSpPr>
        <xdr:cNvPr id="363" name="直線コネクタ 362"/>
        <xdr:cNvCxnSpPr/>
      </xdr:nvCxnSpPr>
      <xdr:spPr>
        <a:xfrm>
          <a:off x="3987800" y="13035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134620</xdr:rowOff>
    </xdr:from>
    <xdr:to>
      <xdr:col>19</xdr:col>
      <xdr:colOff>187325</xdr:colOff>
      <xdr:row>76</xdr:row>
      <xdr:rowOff>5080</xdr:rowOff>
    </xdr:to>
    <xdr:cxnSp macro="">
      <xdr:nvCxnSpPr>
        <xdr:cNvPr id="366" name="直線コネクタ 365"/>
        <xdr:cNvCxnSpPr/>
      </xdr:nvCxnSpPr>
      <xdr:spPr>
        <a:xfrm>
          <a:off x="3098800" y="12993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75</xdr:row>
      <xdr:rowOff>149861</xdr:rowOff>
    </xdr:to>
    <xdr:cxnSp macro="">
      <xdr:nvCxnSpPr>
        <xdr:cNvPr id="369" name="直線コネクタ 368"/>
        <xdr:cNvCxnSpPr/>
      </xdr:nvCxnSpPr>
      <xdr:spPr>
        <a:xfrm flipV="1">
          <a:off x="2209800" y="12993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75</xdr:row>
      <xdr:rowOff>161289</xdr:rowOff>
    </xdr:to>
    <xdr:cxnSp macro="">
      <xdr:nvCxnSpPr>
        <xdr:cNvPr id="372" name="直線コネクタ 371"/>
        <xdr:cNvCxnSpPr/>
      </xdr:nvCxnSpPr>
      <xdr:spPr>
        <a:xfrm flipV="1">
          <a:off x="1320800" y="13008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2" name="楕円 381"/>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3"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4" name="楕円 383"/>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5" name="テキスト ボックス 384"/>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6" name="楕円 385"/>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7" name="テキスト ボックス 386"/>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8" name="楕円 387"/>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9" name="テキスト ボックス 388"/>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公共インフラ及び公共施設整備事業の更新等が集中したことで、実質公債費比率が平成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％増加していることなどを背景にして、将来の公共施設整備等に係る維持補修費等を見越しての特目基金への積み立てや人件費抑制のために施設管理業務を民間に委託しているので、類似団体平均を</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行政改革大網に基づき必要性・緊急性及び財源の見直しなど総合的な検討を行い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投資的経費は必要事業の峻別を今後より一層徹底し、財政健全化に引き続き取り組む。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46989</xdr:rowOff>
    </xdr:from>
    <xdr:to>
      <xdr:col>82</xdr:col>
      <xdr:colOff>107950</xdr:colOff>
      <xdr:row>79</xdr:row>
      <xdr:rowOff>148227</xdr:rowOff>
    </xdr:to>
    <xdr:cxnSp macro="">
      <xdr:nvCxnSpPr>
        <xdr:cNvPr id="426" name="直線コネクタ 425"/>
        <xdr:cNvCxnSpPr/>
      </xdr:nvCxnSpPr>
      <xdr:spPr>
        <a:xfrm>
          <a:off x="15671800" y="13591539"/>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33927</xdr:rowOff>
    </xdr:from>
    <xdr:to>
      <xdr:col>78</xdr:col>
      <xdr:colOff>69850</xdr:colOff>
      <xdr:row>79</xdr:row>
      <xdr:rowOff>46989</xdr:rowOff>
    </xdr:to>
    <xdr:cxnSp macro="">
      <xdr:nvCxnSpPr>
        <xdr:cNvPr id="429" name="直線コネクタ 428"/>
        <xdr:cNvCxnSpPr/>
      </xdr:nvCxnSpPr>
      <xdr:spPr>
        <a:xfrm>
          <a:off x="14782800" y="135784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33927</xdr:rowOff>
    </xdr:from>
    <xdr:to>
      <xdr:col>73</xdr:col>
      <xdr:colOff>180975</xdr:colOff>
      <xdr:row>80</xdr:row>
      <xdr:rowOff>15966</xdr:rowOff>
    </xdr:to>
    <xdr:cxnSp macro="">
      <xdr:nvCxnSpPr>
        <xdr:cNvPr id="432" name="直線コネクタ 431"/>
        <xdr:cNvCxnSpPr/>
      </xdr:nvCxnSpPr>
      <xdr:spPr>
        <a:xfrm flipV="1">
          <a:off x="13893800" y="135784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17599</xdr:rowOff>
    </xdr:from>
    <xdr:to>
      <xdr:col>69</xdr:col>
      <xdr:colOff>92075</xdr:colOff>
      <xdr:row>80</xdr:row>
      <xdr:rowOff>15966</xdr:rowOff>
    </xdr:to>
    <xdr:cxnSp macro="">
      <xdr:nvCxnSpPr>
        <xdr:cNvPr id="435" name="直線コネクタ 434"/>
        <xdr:cNvCxnSpPr/>
      </xdr:nvCxnSpPr>
      <xdr:spPr>
        <a:xfrm>
          <a:off x="13004800" y="13219249"/>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97427</xdr:rowOff>
    </xdr:from>
    <xdr:to>
      <xdr:col>82</xdr:col>
      <xdr:colOff>158750</xdr:colOff>
      <xdr:row>80</xdr:row>
      <xdr:rowOff>27577</xdr:rowOff>
    </xdr:to>
    <xdr:sp macro="" textlink="">
      <xdr:nvSpPr>
        <xdr:cNvPr id="445" name="楕円 444"/>
        <xdr:cNvSpPr/>
      </xdr:nvSpPr>
      <xdr:spPr>
        <a:xfrm>
          <a:off x="164592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69504</xdr:rowOff>
    </xdr:from>
    <xdr:ext cx="762000" cy="259045"/>
    <xdr:sp macro="" textlink="">
      <xdr:nvSpPr>
        <xdr:cNvPr id="446" name="公債費以外該当値テキスト"/>
        <xdr:cNvSpPr txBox="1"/>
      </xdr:nvSpPr>
      <xdr:spPr>
        <a:xfrm>
          <a:off x="165989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47" name="楕円 446"/>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48" name="テキスト ボックス 447"/>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154577</xdr:rowOff>
    </xdr:from>
    <xdr:to>
      <xdr:col>74</xdr:col>
      <xdr:colOff>31750</xdr:colOff>
      <xdr:row>79</xdr:row>
      <xdr:rowOff>84727</xdr:rowOff>
    </xdr:to>
    <xdr:sp macro="" textlink="">
      <xdr:nvSpPr>
        <xdr:cNvPr id="449" name="楕円 448"/>
        <xdr:cNvSpPr/>
      </xdr:nvSpPr>
      <xdr:spPr>
        <a:xfrm>
          <a:off x="14732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69504</xdr:rowOff>
    </xdr:from>
    <xdr:ext cx="762000" cy="259045"/>
    <xdr:sp macro="" textlink="">
      <xdr:nvSpPr>
        <xdr:cNvPr id="450" name="テキスト ボックス 449"/>
        <xdr:cNvSpPr txBox="1"/>
      </xdr:nvSpPr>
      <xdr:spPr>
        <a:xfrm>
          <a:off x="14401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136616</xdr:rowOff>
    </xdr:from>
    <xdr:to>
      <xdr:col>69</xdr:col>
      <xdr:colOff>142875</xdr:colOff>
      <xdr:row>80</xdr:row>
      <xdr:rowOff>66766</xdr:rowOff>
    </xdr:to>
    <xdr:sp macro="" textlink="">
      <xdr:nvSpPr>
        <xdr:cNvPr id="451" name="楕円 450"/>
        <xdr:cNvSpPr/>
      </xdr:nvSpPr>
      <xdr:spPr>
        <a:xfrm>
          <a:off x="138430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51543</xdr:rowOff>
    </xdr:from>
    <xdr:ext cx="762000" cy="259045"/>
    <xdr:sp macro="" textlink="">
      <xdr:nvSpPr>
        <xdr:cNvPr id="452" name="テキスト ボックス 451"/>
        <xdr:cNvSpPr txBox="1"/>
      </xdr:nvSpPr>
      <xdr:spPr>
        <a:xfrm>
          <a:off x="13512800" y="1376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3" name="楕円 452"/>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53176</xdr:rowOff>
    </xdr:from>
    <xdr:ext cx="762000" cy="259045"/>
    <xdr:sp macro="" textlink="">
      <xdr:nvSpPr>
        <xdr:cNvPr id="454" name="テキスト ボックス 453"/>
        <xdr:cNvSpPr txBox="1"/>
      </xdr:nvSpPr>
      <xdr:spPr>
        <a:xfrm>
          <a:off x="12623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130734</xdr:rowOff>
    </xdr:from>
    <xdr:to>
      <xdr:col>29</xdr:col>
      <xdr:colOff>127000</xdr:colOff>
      <xdr:row>15</xdr:row>
      <xdr:rowOff>148189</xdr:rowOff>
    </xdr:to>
    <xdr:cxnSp macro="">
      <xdr:nvCxnSpPr>
        <xdr:cNvPr id="49" name="直線コネクタ 48"/>
        <xdr:cNvCxnSpPr/>
      </xdr:nvCxnSpPr>
      <xdr:spPr bwMode="auto">
        <a:xfrm>
          <a:off x="5003800" y="2750109"/>
          <a:ext cx="647700" cy="1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86046</xdr:rowOff>
    </xdr:from>
    <xdr:to>
      <xdr:col>26</xdr:col>
      <xdr:colOff>50800</xdr:colOff>
      <xdr:row>15</xdr:row>
      <xdr:rowOff>130734</xdr:rowOff>
    </xdr:to>
    <xdr:cxnSp macro="">
      <xdr:nvCxnSpPr>
        <xdr:cNvPr id="52" name="直線コネクタ 51"/>
        <xdr:cNvCxnSpPr/>
      </xdr:nvCxnSpPr>
      <xdr:spPr bwMode="auto">
        <a:xfrm>
          <a:off x="4305300" y="2705421"/>
          <a:ext cx="698500" cy="4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84149</xdr:rowOff>
    </xdr:from>
    <xdr:to>
      <xdr:col>22</xdr:col>
      <xdr:colOff>114300</xdr:colOff>
      <xdr:row>15</xdr:row>
      <xdr:rowOff>86046</xdr:rowOff>
    </xdr:to>
    <xdr:cxnSp macro="">
      <xdr:nvCxnSpPr>
        <xdr:cNvPr id="55" name="直線コネクタ 54"/>
        <xdr:cNvCxnSpPr/>
      </xdr:nvCxnSpPr>
      <xdr:spPr bwMode="auto">
        <a:xfrm>
          <a:off x="3606800" y="2703524"/>
          <a:ext cx="698500" cy="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84149</xdr:rowOff>
    </xdr:from>
    <xdr:to>
      <xdr:col>18</xdr:col>
      <xdr:colOff>177800</xdr:colOff>
      <xdr:row>15</xdr:row>
      <xdr:rowOff>140954</xdr:rowOff>
    </xdr:to>
    <xdr:cxnSp macro="">
      <xdr:nvCxnSpPr>
        <xdr:cNvPr id="58" name="直線コネクタ 57"/>
        <xdr:cNvCxnSpPr/>
      </xdr:nvCxnSpPr>
      <xdr:spPr bwMode="auto">
        <a:xfrm flipV="1">
          <a:off x="2908300" y="2703524"/>
          <a:ext cx="698500" cy="5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97389</xdr:rowOff>
    </xdr:from>
    <xdr:to>
      <xdr:col>29</xdr:col>
      <xdr:colOff>177800</xdr:colOff>
      <xdr:row>16</xdr:row>
      <xdr:rowOff>27539</xdr:rowOff>
    </xdr:to>
    <xdr:sp macro="" textlink="">
      <xdr:nvSpPr>
        <xdr:cNvPr id="68" name="楕円 67"/>
        <xdr:cNvSpPr/>
      </xdr:nvSpPr>
      <xdr:spPr bwMode="auto">
        <a:xfrm>
          <a:off x="5600700" y="271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113916</xdr:rowOff>
    </xdr:from>
    <xdr:ext cx="762000" cy="259045"/>
    <xdr:sp macro="" textlink="">
      <xdr:nvSpPr>
        <xdr:cNvPr id="69" name="人口1人当たり決算額の推移該当値テキスト130"/>
        <xdr:cNvSpPr txBox="1"/>
      </xdr:nvSpPr>
      <xdr:spPr>
        <a:xfrm>
          <a:off x="5740400" y="25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79934</xdr:rowOff>
    </xdr:from>
    <xdr:to>
      <xdr:col>26</xdr:col>
      <xdr:colOff>101600</xdr:colOff>
      <xdr:row>16</xdr:row>
      <xdr:rowOff>10084</xdr:rowOff>
    </xdr:to>
    <xdr:sp macro="" textlink="">
      <xdr:nvSpPr>
        <xdr:cNvPr id="70" name="楕円 69"/>
        <xdr:cNvSpPr/>
      </xdr:nvSpPr>
      <xdr:spPr bwMode="auto">
        <a:xfrm>
          <a:off x="4953000" y="269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20261</xdr:rowOff>
    </xdr:from>
    <xdr:ext cx="736600" cy="259045"/>
    <xdr:sp macro="" textlink="">
      <xdr:nvSpPr>
        <xdr:cNvPr id="71" name="テキスト ボックス 70"/>
        <xdr:cNvSpPr txBox="1"/>
      </xdr:nvSpPr>
      <xdr:spPr>
        <a:xfrm>
          <a:off x="4622800" y="246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35246</xdr:rowOff>
    </xdr:from>
    <xdr:to>
      <xdr:col>22</xdr:col>
      <xdr:colOff>165100</xdr:colOff>
      <xdr:row>15</xdr:row>
      <xdr:rowOff>136846</xdr:rowOff>
    </xdr:to>
    <xdr:sp macro="" textlink="">
      <xdr:nvSpPr>
        <xdr:cNvPr id="72" name="楕円 71"/>
        <xdr:cNvSpPr/>
      </xdr:nvSpPr>
      <xdr:spPr bwMode="auto">
        <a:xfrm>
          <a:off x="4254500" y="2654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147023</xdr:rowOff>
    </xdr:from>
    <xdr:ext cx="762000" cy="259045"/>
    <xdr:sp macro="" textlink="">
      <xdr:nvSpPr>
        <xdr:cNvPr id="73" name="テキスト ボックス 72"/>
        <xdr:cNvSpPr txBox="1"/>
      </xdr:nvSpPr>
      <xdr:spPr>
        <a:xfrm>
          <a:off x="3924300" y="24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33349</xdr:rowOff>
    </xdr:from>
    <xdr:to>
      <xdr:col>19</xdr:col>
      <xdr:colOff>38100</xdr:colOff>
      <xdr:row>15</xdr:row>
      <xdr:rowOff>134949</xdr:rowOff>
    </xdr:to>
    <xdr:sp macro="" textlink="">
      <xdr:nvSpPr>
        <xdr:cNvPr id="74" name="楕円 73"/>
        <xdr:cNvSpPr/>
      </xdr:nvSpPr>
      <xdr:spPr bwMode="auto">
        <a:xfrm>
          <a:off x="3556000" y="26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145126</xdr:rowOff>
    </xdr:from>
    <xdr:ext cx="762000" cy="259045"/>
    <xdr:sp macro="" textlink="">
      <xdr:nvSpPr>
        <xdr:cNvPr id="75" name="テキスト ボックス 74"/>
        <xdr:cNvSpPr txBox="1"/>
      </xdr:nvSpPr>
      <xdr:spPr>
        <a:xfrm>
          <a:off x="3225800" y="24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90154</xdr:rowOff>
    </xdr:from>
    <xdr:to>
      <xdr:col>15</xdr:col>
      <xdr:colOff>101600</xdr:colOff>
      <xdr:row>16</xdr:row>
      <xdr:rowOff>20304</xdr:rowOff>
    </xdr:to>
    <xdr:sp macro="" textlink="">
      <xdr:nvSpPr>
        <xdr:cNvPr id="76" name="楕円 75"/>
        <xdr:cNvSpPr/>
      </xdr:nvSpPr>
      <xdr:spPr bwMode="auto">
        <a:xfrm>
          <a:off x="2857500" y="27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30481</xdr:rowOff>
    </xdr:from>
    <xdr:ext cx="762000" cy="259045"/>
    <xdr:sp macro="" textlink="">
      <xdr:nvSpPr>
        <xdr:cNvPr id="77" name="テキスト ボックス 76"/>
        <xdr:cNvSpPr txBox="1"/>
      </xdr:nvSpPr>
      <xdr:spPr>
        <a:xfrm>
          <a:off x="2527300" y="247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174361</xdr:rowOff>
    </xdr:from>
    <xdr:to>
      <xdr:col>29</xdr:col>
      <xdr:colOff>127000</xdr:colOff>
      <xdr:row>35</xdr:row>
      <xdr:rowOff>180863</xdr:rowOff>
    </xdr:to>
    <xdr:cxnSp macro="">
      <xdr:nvCxnSpPr>
        <xdr:cNvPr id="108" name="直線コネクタ 107"/>
        <xdr:cNvCxnSpPr/>
      </xdr:nvCxnSpPr>
      <xdr:spPr bwMode="auto">
        <a:xfrm>
          <a:off x="5003800" y="6784711"/>
          <a:ext cx="647700" cy="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165640</xdr:rowOff>
    </xdr:from>
    <xdr:ext cx="762000" cy="259045"/>
    <xdr:sp macro="" textlink="">
      <xdr:nvSpPr>
        <xdr:cNvPr id="109" name="人口1人当たり決算額の推移平均値テキスト445"/>
        <xdr:cNvSpPr txBox="1"/>
      </xdr:nvSpPr>
      <xdr:spPr>
        <a:xfrm>
          <a:off x="5740400" y="6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174361</xdr:rowOff>
    </xdr:from>
    <xdr:to>
      <xdr:col>26</xdr:col>
      <xdr:colOff>50800</xdr:colOff>
      <xdr:row>35</xdr:row>
      <xdr:rowOff>186258</xdr:rowOff>
    </xdr:to>
    <xdr:cxnSp macro="">
      <xdr:nvCxnSpPr>
        <xdr:cNvPr id="111" name="直線コネクタ 110"/>
        <xdr:cNvCxnSpPr/>
      </xdr:nvCxnSpPr>
      <xdr:spPr bwMode="auto">
        <a:xfrm flipV="1">
          <a:off x="4305300" y="6784711"/>
          <a:ext cx="698500" cy="1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186258</xdr:rowOff>
    </xdr:from>
    <xdr:to>
      <xdr:col>22</xdr:col>
      <xdr:colOff>114300</xdr:colOff>
      <xdr:row>35</xdr:row>
      <xdr:rowOff>230560</xdr:rowOff>
    </xdr:to>
    <xdr:cxnSp macro="">
      <xdr:nvCxnSpPr>
        <xdr:cNvPr id="114" name="直線コネクタ 113"/>
        <xdr:cNvCxnSpPr/>
      </xdr:nvCxnSpPr>
      <xdr:spPr bwMode="auto">
        <a:xfrm flipV="1">
          <a:off x="3606800" y="6796608"/>
          <a:ext cx="698500" cy="4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162644</xdr:rowOff>
    </xdr:from>
    <xdr:to>
      <xdr:col>18</xdr:col>
      <xdr:colOff>177800</xdr:colOff>
      <xdr:row>35</xdr:row>
      <xdr:rowOff>230560</xdr:rowOff>
    </xdr:to>
    <xdr:cxnSp macro="">
      <xdr:nvCxnSpPr>
        <xdr:cNvPr id="117" name="直線コネクタ 116"/>
        <xdr:cNvCxnSpPr/>
      </xdr:nvCxnSpPr>
      <xdr:spPr bwMode="auto">
        <a:xfrm>
          <a:off x="2908300" y="6772994"/>
          <a:ext cx="698500" cy="67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130063</xdr:rowOff>
    </xdr:from>
    <xdr:to>
      <xdr:col>29</xdr:col>
      <xdr:colOff>177800</xdr:colOff>
      <xdr:row>35</xdr:row>
      <xdr:rowOff>231663</xdr:rowOff>
    </xdr:to>
    <xdr:sp macro="" textlink="">
      <xdr:nvSpPr>
        <xdr:cNvPr id="127" name="楕円 126"/>
        <xdr:cNvSpPr/>
      </xdr:nvSpPr>
      <xdr:spPr bwMode="auto">
        <a:xfrm>
          <a:off x="5600700" y="674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318040</xdr:rowOff>
    </xdr:from>
    <xdr:ext cx="762000" cy="259045"/>
    <xdr:sp macro="" textlink="">
      <xdr:nvSpPr>
        <xdr:cNvPr id="128" name="人口1人当たり決算額の推移該当値テキスト445"/>
        <xdr:cNvSpPr txBox="1"/>
      </xdr:nvSpPr>
      <xdr:spPr>
        <a:xfrm>
          <a:off x="5740400" y="658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123561</xdr:rowOff>
    </xdr:from>
    <xdr:to>
      <xdr:col>26</xdr:col>
      <xdr:colOff>101600</xdr:colOff>
      <xdr:row>35</xdr:row>
      <xdr:rowOff>225161</xdr:rowOff>
    </xdr:to>
    <xdr:sp macro="" textlink="">
      <xdr:nvSpPr>
        <xdr:cNvPr id="129" name="楕円 128"/>
        <xdr:cNvSpPr/>
      </xdr:nvSpPr>
      <xdr:spPr bwMode="auto">
        <a:xfrm>
          <a:off x="4953000" y="673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235338</xdr:rowOff>
    </xdr:from>
    <xdr:ext cx="736600" cy="259045"/>
    <xdr:sp macro="" textlink="">
      <xdr:nvSpPr>
        <xdr:cNvPr id="130" name="テキスト ボックス 129"/>
        <xdr:cNvSpPr txBox="1"/>
      </xdr:nvSpPr>
      <xdr:spPr>
        <a:xfrm>
          <a:off x="4622800" y="650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135458</xdr:rowOff>
    </xdr:from>
    <xdr:to>
      <xdr:col>22</xdr:col>
      <xdr:colOff>165100</xdr:colOff>
      <xdr:row>35</xdr:row>
      <xdr:rowOff>237058</xdr:rowOff>
    </xdr:to>
    <xdr:sp macro="" textlink="">
      <xdr:nvSpPr>
        <xdr:cNvPr id="131" name="楕円 130"/>
        <xdr:cNvSpPr/>
      </xdr:nvSpPr>
      <xdr:spPr bwMode="auto">
        <a:xfrm>
          <a:off x="4254500" y="674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247235</xdr:rowOff>
    </xdr:from>
    <xdr:ext cx="762000" cy="259045"/>
    <xdr:sp macro="" textlink="">
      <xdr:nvSpPr>
        <xdr:cNvPr id="132" name="テキスト ボックス 131"/>
        <xdr:cNvSpPr txBox="1"/>
      </xdr:nvSpPr>
      <xdr:spPr>
        <a:xfrm>
          <a:off x="3924300" y="65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179760</xdr:rowOff>
    </xdr:from>
    <xdr:to>
      <xdr:col>19</xdr:col>
      <xdr:colOff>38100</xdr:colOff>
      <xdr:row>35</xdr:row>
      <xdr:rowOff>281360</xdr:rowOff>
    </xdr:to>
    <xdr:sp macro="" textlink="">
      <xdr:nvSpPr>
        <xdr:cNvPr id="133" name="楕円 132"/>
        <xdr:cNvSpPr/>
      </xdr:nvSpPr>
      <xdr:spPr bwMode="auto">
        <a:xfrm>
          <a:off x="3556000" y="6790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266137</xdr:rowOff>
    </xdr:from>
    <xdr:ext cx="762000" cy="259045"/>
    <xdr:sp macro="" textlink="">
      <xdr:nvSpPr>
        <xdr:cNvPr id="134" name="テキスト ボックス 133"/>
        <xdr:cNvSpPr txBox="1"/>
      </xdr:nvSpPr>
      <xdr:spPr>
        <a:xfrm>
          <a:off x="3225800" y="687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111844</xdr:rowOff>
    </xdr:from>
    <xdr:to>
      <xdr:col>15</xdr:col>
      <xdr:colOff>101600</xdr:colOff>
      <xdr:row>35</xdr:row>
      <xdr:rowOff>213444</xdr:rowOff>
    </xdr:to>
    <xdr:sp macro="" textlink="">
      <xdr:nvSpPr>
        <xdr:cNvPr id="135" name="楕円 134"/>
        <xdr:cNvSpPr/>
      </xdr:nvSpPr>
      <xdr:spPr bwMode="auto">
        <a:xfrm>
          <a:off x="2857500" y="672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223621</xdr:rowOff>
    </xdr:from>
    <xdr:ext cx="762000" cy="259045"/>
    <xdr:sp macro="" textlink="">
      <xdr:nvSpPr>
        <xdr:cNvPr id="136" name="テキスト ボックス 135"/>
        <xdr:cNvSpPr txBox="1"/>
      </xdr:nvSpPr>
      <xdr:spPr>
        <a:xfrm>
          <a:off x="2527300" y="64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1,102
280.09
2,674,584
2,565,493
89,724
1,352,658
2,500,340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171036</xdr:rowOff>
    </xdr:from>
    <xdr:to>
      <xdr:col>24</xdr:col>
      <xdr:colOff>63500</xdr:colOff>
      <xdr:row>35</xdr:row>
      <xdr:rowOff>18042</xdr:rowOff>
    </xdr:to>
    <xdr:cxnSp macro="">
      <xdr:nvCxnSpPr>
        <xdr:cNvPr id="58" name="直線コネクタ 57"/>
        <xdr:cNvCxnSpPr/>
      </xdr:nvCxnSpPr>
      <xdr:spPr>
        <a:xfrm>
          <a:off x="3797300" y="6000336"/>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103261</xdr:rowOff>
    </xdr:from>
    <xdr:to>
      <xdr:col>19</xdr:col>
      <xdr:colOff>177800</xdr:colOff>
      <xdr:row>34</xdr:row>
      <xdr:rowOff>171036</xdr:rowOff>
    </xdr:to>
    <xdr:cxnSp macro="">
      <xdr:nvCxnSpPr>
        <xdr:cNvPr id="61" name="直線コネクタ 60"/>
        <xdr:cNvCxnSpPr/>
      </xdr:nvCxnSpPr>
      <xdr:spPr>
        <a:xfrm>
          <a:off x="2908300" y="5932561"/>
          <a:ext cx="889000" cy="6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71888</xdr:rowOff>
    </xdr:from>
    <xdr:to>
      <xdr:col>15</xdr:col>
      <xdr:colOff>50800</xdr:colOff>
      <xdr:row>34</xdr:row>
      <xdr:rowOff>103261</xdr:rowOff>
    </xdr:to>
    <xdr:cxnSp macro="">
      <xdr:nvCxnSpPr>
        <xdr:cNvPr id="64" name="直線コネクタ 63"/>
        <xdr:cNvCxnSpPr/>
      </xdr:nvCxnSpPr>
      <xdr:spPr>
        <a:xfrm>
          <a:off x="2019300" y="590118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71888</xdr:rowOff>
    </xdr:from>
    <xdr:to>
      <xdr:col>10</xdr:col>
      <xdr:colOff>114300</xdr:colOff>
      <xdr:row>34</xdr:row>
      <xdr:rowOff>132181</xdr:rowOff>
    </xdr:to>
    <xdr:cxnSp macro="">
      <xdr:nvCxnSpPr>
        <xdr:cNvPr id="67" name="直線コネクタ 66"/>
        <xdr:cNvCxnSpPr/>
      </xdr:nvCxnSpPr>
      <xdr:spPr>
        <a:xfrm flipV="1">
          <a:off x="1130300" y="5901188"/>
          <a:ext cx="889000" cy="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138692</xdr:rowOff>
    </xdr:from>
    <xdr:to>
      <xdr:col>24</xdr:col>
      <xdr:colOff>114300</xdr:colOff>
      <xdr:row>35</xdr:row>
      <xdr:rowOff>68842</xdr:rowOff>
    </xdr:to>
    <xdr:sp macro="" textlink="">
      <xdr:nvSpPr>
        <xdr:cNvPr id="77" name="楕円 76"/>
        <xdr:cNvSpPr/>
      </xdr:nvSpPr>
      <xdr:spPr>
        <a:xfrm>
          <a:off x="4584700" y="59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161569</xdr:rowOff>
    </xdr:from>
    <xdr:ext cx="599010" cy="259045"/>
    <xdr:sp macro="" textlink="">
      <xdr:nvSpPr>
        <xdr:cNvPr id="78" name="人件費該当値テキスト"/>
        <xdr:cNvSpPr txBox="1"/>
      </xdr:nvSpPr>
      <xdr:spPr>
        <a:xfrm>
          <a:off x="4686300" y="58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120236</xdr:rowOff>
    </xdr:from>
    <xdr:to>
      <xdr:col>20</xdr:col>
      <xdr:colOff>38100</xdr:colOff>
      <xdr:row>35</xdr:row>
      <xdr:rowOff>50386</xdr:rowOff>
    </xdr:to>
    <xdr:sp macro="" textlink="">
      <xdr:nvSpPr>
        <xdr:cNvPr id="79" name="楕円 78"/>
        <xdr:cNvSpPr/>
      </xdr:nvSpPr>
      <xdr:spPr>
        <a:xfrm>
          <a:off x="3746500" y="59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66913</xdr:rowOff>
    </xdr:from>
    <xdr:ext cx="599010" cy="259045"/>
    <xdr:sp macro="" textlink="">
      <xdr:nvSpPr>
        <xdr:cNvPr id="80" name="テキスト ボックス 79"/>
        <xdr:cNvSpPr txBox="1"/>
      </xdr:nvSpPr>
      <xdr:spPr>
        <a:xfrm>
          <a:off x="3497795" y="57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52461</xdr:rowOff>
    </xdr:from>
    <xdr:to>
      <xdr:col>15</xdr:col>
      <xdr:colOff>101600</xdr:colOff>
      <xdr:row>34</xdr:row>
      <xdr:rowOff>154061</xdr:rowOff>
    </xdr:to>
    <xdr:sp macro="" textlink="">
      <xdr:nvSpPr>
        <xdr:cNvPr id="81" name="楕円 80"/>
        <xdr:cNvSpPr/>
      </xdr:nvSpPr>
      <xdr:spPr>
        <a:xfrm>
          <a:off x="2857500" y="58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170588</xdr:rowOff>
    </xdr:from>
    <xdr:ext cx="599010" cy="259045"/>
    <xdr:sp macro="" textlink="">
      <xdr:nvSpPr>
        <xdr:cNvPr id="82" name="テキスト ボックス 81"/>
        <xdr:cNvSpPr txBox="1"/>
      </xdr:nvSpPr>
      <xdr:spPr>
        <a:xfrm>
          <a:off x="2608795" y="565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21088</xdr:rowOff>
    </xdr:from>
    <xdr:to>
      <xdr:col>10</xdr:col>
      <xdr:colOff>165100</xdr:colOff>
      <xdr:row>34</xdr:row>
      <xdr:rowOff>122688</xdr:rowOff>
    </xdr:to>
    <xdr:sp macro="" textlink="">
      <xdr:nvSpPr>
        <xdr:cNvPr id="83" name="楕円 82"/>
        <xdr:cNvSpPr/>
      </xdr:nvSpPr>
      <xdr:spPr>
        <a:xfrm>
          <a:off x="1968500" y="58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139215</xdr:rowOff>
    </xdr:from>
    <xdr:ext cx="599010" cy="259045"/>
    <xdr:sp macro="" textlink="">
      <xdr:nvSpPr>
        <xdr:cNvPr id="84" name="テキスト ボックス 83"/>
        <xdr:cNvSpPr txBox="1"/>
      </xdr:nvSpPr>
      <xdr:spPr>
        <a:xfrm>
          <a:off x="1719795" y="56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81381</xdr:rowOff>
    </xdr:from>
    <xdr:to>
      <xdr:col>6</xdr:col>
      <xdr:colOff>38100</xdr:colOff>
      <xdr:row>35</xdr:row>
      <xdr:rowOff>11531</xdr:rowOff>
    </xdr:to>
    <xdr:sp macro="" textlink="">
      <xdr:nvSpPr>
        <xdr:cNvPr id="85" name="楕円 84"/>
        <xdr:cNvSpPr/>
      </xdr:nvSpPr>
      <xdr:spPr>
        <a:xfrm>
          <a:off x="1079500" y="59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28058</xdr:rowOff>
    </xdr:from>
    <xdr:ext cx="599010" cy="259045"/>
    <xdr:sp macro="" textlink="">
      <xdr:nvSpPr>
        <xdr:cNvPr id="86" name="テキスト ボックス 85"/>
        <xdr:cNvSpPr txBox="1"/>
      </xdr:nvSpPr>
      <xdr:spPr>
        <a:xfrm>
          <a:off x="830795" y="56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149309</xdr:rowOff>
    </xdr:from>
    <xdr:to>
      <xdr:col>24</xdr:col>
      <xdr:colOff>63500</xdr:colOff>
      <xdr:row>56</xdr:row>
      <xdr:rowOff>44498</xdr:rowOff>
    </xdr:to>
    <xdr:cxnSp macro="">
      <xdr:nvCxnSpPr>
        <xdr:cNvPr id="117" name="直線コネクタ 116"/>
        <xdr:cNvCxnSpPr/>
      </xdr:nvCxnSpPr>
      <xdr:spPr>
        <a:xfrm flipV="1">
          <a:off x="3797300" y="9579059"/>
          <a:ext cx="838200" cy="6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170930</xdr:rowOff>
    </xdr:from>
    <xdr:to>
      <xdr:col>19</xdr:col>
      <xdr:colOff>177800</xdr:colOff>
      <xdr:row>56</xdr:row>
      <xdr:rowOff>44498</xdr:rowOff>
    </xdr:to>
    <xdr:cxnSp macro="">
      <xdr:nvCxnSpPr>
        <xdr:cNvPr id="120" name="直線コネクタ 119"/>
        <xdr:cNvCxnSpPr/>
      </xdr:nvCxnSpPr>
      <xdr:spPr>
        <a:xfrm>
          <a:off x="2908300" y="9600680"/>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170930</xdr:rowOff>
    </xdr:from>
    <xdr:to>
      <xdr:col>15</xdr:col>
      <xdr:colOff>50800</xdr:colOff>
      <xdr:row>56</xdr:row>
      <xdr:rowOff>108171</xdr:rowOff>
    </xdr:to>
    <xdr:cxnSp macro="">
      <xdr:nvCxnSpPr>
        <xdr:cNvPr id="123" name="直線コネクタ 122"/>
        <xdr:cNvCxnSpPr/>
      </xdr:nvCxnSpPr>
      <xdr:spPr>
        <a:xfrm flipV="1">
          <a:off x="2019300" y="9600680"/>
          <a:ext cx="889000" cy="10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108171</xdr:rowOff>
    </xdr:from>
    <xdr:to>
      <xdr:col>10</xdr:col>
      <xdr:colOff>114300</xdr:colOff>
      <xdr:row>56</xdr:row>
      <xdr:rowOff>132786</xdr:rowOff>
    </xdr:to>
    <xdr:cxnSp macro="">
      <xdr:nvCxnSpPr>
        <xdr:cNvPr id="126" name="直線コネクタ 125"/>
        <xdr:cNvCxnSpPr/>
      </xdr:nvCxnSpPr>
      <xdr:spPr>
        <a:xfrm flipV="1">
          <a:off x="1130300" y="9709371"/>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98509</xdr:rowOff>
    </xdr:from>
    <xdr:to>
      <xdr:col>24</xdr:col>
      <xdr:colOff>114300</xdr:colOff>
      <xdr:row>56</xdr:row>
      <xdr:rowOff>28659</xdr:rowOff>
    </xdr:to>
    <xdr:sp macro="" textlink="">
      <xdr:nvSpPr>
        <xdr:cNvPr id="136" name="楕円 135"/>
        <xdr:cNvSpPr/>
      </xdr:nvSpPr>
      <xdr:spPr>
        <a:xfrm>
          <a:off x="4584700" y="95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121386</xdr:rowOff>
    </xdr:from>
    <xdr:ext cx="599010" cy="259045"/>
    <xdr:sp macro="" textlink="">
      <xdr:nvSpPr>
        <xdr:cNvPr id="137" name="物件費該当値テキスト"/>
        <xdr:cNvSpPr txBox="1"/>
      </xdr:nvSpPr>
      <xdr:spPr>
        <a:xfrm>
          <a:off x="4686300" y="937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165148</xdr:rowOff>
    </xdr:from>
    <xdr:to>
      <xdr:col>20</xdr:col>
      <xdr:colOff>38100</xdr:colOff>
      <xdr:row>56</xdr:row>
      <xdr:rowOff>95298</xdr:rowOff>
    </xdr:to>
    <xdr:sp macro="" textlink="">
      <xdr:nvSpPr>
        <xdr:cNvPr id="138" name="楕円 137"/>
        <xdr:cNvSpPr/>
      </xdr:nvSpPr>
      <xdr:spPr>
        <a:xfrm>
          <a:off x="3746500" y="95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111825</xdr:rowOff>
    </xdr:from>
    <xdr:ext cx="599010" cy="259045"/>
    <xdr:sp macro="" textlink="">
      <xdr:nvSpPr>
        <xdr:cNvPr id="139" name="テキスト ボックス 138"/>
        <xdr:cNvSpPr txBox="1"/>
      </xdr:nvSpPr>
      <xdr:spPr>
        <a:xfrm>
          <a:off x="3497795" y="937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120130</xdr:rowOff>
    </xdr:from>
    <xdr:to>
      <xdr:col>15</xdr:col>
      <xdr:colOff>101600</xdr:colOff>
      <xdr:row>56</xdr:row>
      <xdr:rowOff>50280</xdr:rowOff>
    </xdr:to>
    <xdr:sp macro="" textlink="">
      <xdr:nvSpPr>
        <xdr:cNvPr id="140" name="楕円 139"/>
        <xdr:cNvSpPr/>
      </xdr:nvSpPr>
      <xdr:spPr>
        <a:xfrm>
          <a:off x="2857500" y="9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66807</xdr:rowOff>
    </xdr:from>
    <xdr:ext cx="599010" cy="259045"/>
    <xdr:sp macro="" textlink="">
      <xdr:nvSpPr>
        <xdr:cNvPr id="141" name="テキスト ボックス 140"/>
        <xdr:cNvSpPr txBox="1"/>
      </xdr:nvSpPr>
      <xdr:spPr>
        <a:xfrm>
          <a:off x="2608795" y="932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57371</xdr:rowOff>
    </xdr:from>
    <xdr:to>
      <xdr:col>10</xdr:col>
      <xdr:colOff>165100</xdr:colOff>
      <xdr:row>56</xdr:row>
      <xdr:rowOff>158971</xdr:rowOff>
    </xdr:to>
    <xdr:sp macro="" textlink="">
      <xdr:nvSpPr>
        <xdr:cNvPr id="142" name="楕円 141"/>
        <xdr:cNvSpPr/>
      </xdr:nvSpPr>
      <xdr:spPr>
        <a:xfrm>
          <a:off x="1968500" y="96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4048</xdr:rowOff>
    </xdr:from>
    <xdr:ext cx="599010" cy="259045"/>
    <xdr:sp macro="" textlink="">
      <xdr:nvSpPr>
        <xdr:cNvPr id="143" name="テキスト ボックス 142"/>
        <xdr:cNvSpPr txBox="1"/>
      </xdr:nvSpPr>
      <xdr:spPr>
        <a:xfrm>
          <a:off x="1719795" y="94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81986</xdr:rowOff>
    </xdr:from>
    <xdr:to>
      <xdr:col>6</xdr:col>
      <xdr:colOff>38100</xdr:colOff>
      <xdr:row>57</xdr:row>
      <xdr:rowOff>12136</xdr:rowOff>
    </xdr:to>
    <xdr:sp macro="" textlink="">
      <xdr:nvSpPr>
        <xdr:cNvPr id="144" name="楕円 143"/>
        <xdr:cNvSpPr/>
      </xdr:nvSpPr>
      <xdr:spPr>
        <a:xfrm>
          <a:off x="1079500" y="9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28663</xdr:rowOff>
    </xdr:from>
    <xdr:ext cx="599010" cy="259045"/>
    <xdr:sp macro="" textlink="">
      <xdr:nvSpPr>
        <xdr:cNvPr id="145" name="テキスト ボックス 144"/>
        <xdr:cNvSpPr txBox="1"/>
      </xdr:nvSpPr>
      <xdr:spPr>
        <a:xfrm>
          <a:off x="830795" y="94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111748</xdr:rowOff>
    </xdr:from>
    <xdr:to>
      <xdr:col>24</xdr:col>
      <xdr:colOff>63500</xdr:colOff>
      <xdr:row>74</xdr:row>
      <xdr:rowOff>118172</xdr:rowOff>
    </xdr:to>
    <xdr:cxnSp macro="">
      <xdr:nvCxnSpPr>
        <xdr:cNvPr id="170" name="直線コネクタ 169"/>
        <xdr:cNvCxnSpPr/>
      </xdr:nvCxnSpPr>
      <xdr:spPr>
        <a:xfrm flipV="1">
          <a:off x="3797300" y="12799048"/>
          <a:ext cx="8382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85876</xdr:rowOff>
    </xdr:from>
    <xdr:to>
      <xdr:col>19</xdr:col>
      <xdr:colOff>177800</xdr:colOff>
      <xdr:row>74</xdr:row>
      <xdr:rowOff>118172</xdr:rowOff>
    </xdr:to>
    <xdr:cxnSp macro="">
      <xdr:nvCxnSpPr>
        <xdr:cNvPr id="173" name="直線コネクタ 172"/>
        <xdr:cNvCxnSpPr/>
      </xdr:nvCxnSpPr>
      <xdr:spPr>
        <a:xfrm>
          <a:off x="2908300" y="12773176"/>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85876</xdr:rowOff>
    </xdr:from>
    <xdr:to>
      <xdr:col>15</xdr:col>
      <xdr:colOff>50800</xdr:colOff>
      <xdr:row>74</xdr:row>
      <xdr:rowOff>87716</xdr:rowOff>
    </xdr:to>
    <xdr:cxnSp macro="">
      <xdr:nvCxnSpPr>
        <xdr:cNvPr id="176" name="直線コネクタ 175"/>
        <xdr:cNvCxnSpPr/>
      </xdr:nvCxnSpPr>
      <xdr:spPr>
        <a:xfrm flipV="1">
          <a:off x="2019300" y="12773176"/>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87716</xdr:rowOff>
    </xdr:from>
    <xdr:to>
      <xdr:col>10</xdr:col>
      <xdr:colOff>114300</xdr:colOff>
      <xdr:row>74</xdr:row>
      <xdr:rowOff>99981</xdr:rowOff>
    </xdr:to>
    <xdr:cxnSp macro="">
      <xdr:nvCxnSpPr>
        <xdr:cNvPr id="179" name="直線コネクタ 178"/>
        <xdr:cNvCxnSpPr/>
      </xdr:nvCxnSpPr>
      <xdr:spPr>
        <a:xfrm flipV="1">
          <a:off x="1130300" y="12775016"/>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60948</xdr:rowOff>
    </xdr:from>
    <xdr:to>
      <xdr:col>24</xdr:col>
      <xdr:colOff>114300</xdr:colOff>
      <xdr:row>74</xdr:row>
      <xdr:rowOff>162548</xdr:rowOff>
    </xdr:to>
    <xdr:sp macro="" textlink="">
      <xdr:nvSpPr>
        <xdr:cNvPr id="189" name="楕円 188"/>
        <xdr:cNvSpPr/>
      </xdr:nvSpPr>
      <xdr:spPr>
        <a:xfrm>
          <a:off x="4584700" y="127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83825</xdr:rowOff>
    </xdr:from>
    <xdr:ext cx="599010" cy="259045"/>
    <xdr:sp macro="" textlink="">
      <xdr:nvSpPr>
        <xdr:cNvPr id="190" name="維持補修費該当値テキスト"/>
        <xdr:cNvSpPr txBox="1"/>
      </xdr:nvSpPr>
      <xdr:spPr>
        <a:xfrm>
          <a:off x="4686300" y="125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67372</xdr:rowOff>
    </xdr:from>
    <xdr:to>
      <xdr:col>20</xdr:col>
      <xdr:colOff>38100</xdr:colOff>
      <xdr:row>74</xdr:row>
      <xdr:rowOff>168972</xdr:rowOff>
    </xdr:to>
    <xdr:sp macro="" textlink="">
      <xdr:nvSpPr>
        <xdr:cNvPr id="191" name="楕円 190"/>
        <xdr:cNvSpPr/>
      </xdr:nvSpPr>
      <xdr:spPr>
        <a:xfrm>
          <a:off x="3746500" y="127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14049</xdr:rowOff>
    </xdr:from>
    <xdr:ext cx="599010" cy="259045"/>
    <xdr:sp macro="" textlink="">
      <xdr:nvSpPr>
        <xdr:cNvPr id="192" name="テキスト ボックス 191"/>
        <xdr:cNvSpPr txBox="1"/>
      </xdr:nvSpPr>
      <xdr:spPr>
        <a:xfrm>
          <a:off x="3497795" y="12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35076</xdr:rowOff>
    </xdr:from>
    <xdr:to>
      <xdr:col>15</xdr:col>
      <xdr:colOff>101600</xdr:colOff>
      <xdr:row>74</xdr:row>
      <xdr:rowOff>136676</xdr:rowOff>
    </xdr:to>
    <xdr:sp macro="" textlink="">
      <xdr:nvSpPr>
        <xdr:cNvPr id="193" name="楕円 192"/>
        <xdr:cNvSpPr/>
      </xdr:nvSpPr>
      <xdr:spPr>
        <a:xfrm>
          <a:off x="2857500" y="127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153203</xdr:rowOff>
    </xdr:from>
    <xdr:ext cx="599010" cy="259045"/>
    <xdr:sp macro="" textlink="">
      <xdr:nvSpPr>
        <xdr:cNvPr id="194" name="テキスト ボックス 193"/>
        <xdr:cNvSpPr txBox="1"/>
      </xdr:nvSpPr>
      <xdr:spPr>
        <a:xfrm>
          <a:off x="2608795" y="1249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36916</xdr:rowOff>
    </xdr:from>
    <xdr:to>
      <xdr:col>10</xdr:col>
      <xdr:colOff>165100</xdr:colOff>
      <xdr:row>74</xdr:row>
      <xdr:rowOff>138516</xdr:rowOff>
    </xdr:to>
    <xdr:sp macro="" textlink="">
      <xdr:nvSpPr>
        <xdr:cNvPr id="195" name="楕円 194"/>
        <xdr:cNvSpPr/>
      </xdr:nvSpPr>
      <xdr:spPr>
        <a:xfrm>
          <a:off x="1968500" y="127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155043</xdr:rowOff>
    </xdr:from>
    <xdr:ext cx="599010" cy="259045"/>
    <xdr:sp macro="" textlink="">
      <xdr:nvSpPr>
        <xdr:cNvPr id="196" name="テキスト ボックス 195"/>
        <xdr:cNvSpPr txBox="1"/>
      </xdr:nvSpPr>
      <xdr:spPr>
        <a:xfrm>
          <a:off x="1719795" y="124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49181</xdr:rowOff>
    </xdr:from>
    <xdr:to>
      <xdr:col>6</xdr:col>
      <xdr:colOff>38100</xdr:colOff>
      <xdr:row>74</xdr:row>
      <xdr:rowOff>150781</xdr:rowOff>
    </xdr:to>
    <xdr:sp macro="" textlink="">
      <xdr:nvSpPr>
        <xdr:cNvPr id="197" name="楕円 196"/>
        <xdr:cNvSpPr/>
      </xdr:nvSpPr>
      <xdr:spPr>
        <a:xfrm>
          <a:off x="1079500" y="127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167308</xdr:rowOff>
    </xdr:from>
    <xdr:ext cx="599010" cy="259045"/>
    <xdr:sp macro="" textlink="">
      <xdr:nvSpPr>
        <xdr:cNvPr id="198" name="テキスト ボックス 197"/>
        <xdr:cNvSpPr txBox="1"/>
      </xdr:nvSpPr>
      <xdr:spPr>
        <a:xfrm>
          <a:off x="830795" y="1251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100524</xdr:rowOff>
    </xdr:from>
    <xdr:to>
      <xdr:col>24</xdr:col>
      <xdr:colOff>63500</xdr:colOff>
      <xdr:row>96</xdr:row>
      <xdr:rowOff>159426</xdr:rowOff>
    </xdr:to>
    <xdr:cxnSp macro="">
      <xdr:nvCxnSpPr>
        <xdr:cNvPr id="231" name="直線コネクタ 230"/>
        <xdr:cNvCxnSpPr/>
      </xdr:nvCxnSpPr>
      <xdr:spPr>
        <a:xfrm>
          <a:off x="3797300" y="16559724"/>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100524</xdr:rowOff>
    </xdr:from>
    <xdr:to>
      <xdr:col>19</xdr:col>
      <xdr:colOff>177800</xdr:colOff>
      <xdr:row>96</xdr:row>
      <xdr:rowOff>120431</xdr:rowOff>
    </xdr:to>
    <xdr:cxnSp macro="">
      <xdr:nvCxnSpPr>
        <xdr:cNvPr id="234" name="直線コネクタ 233"/>
        <xdr:cNvCxnSpPr/>
      </xdr:nvCxnSpPr>
      <xdr:spPr>
        <a:xfrm flipV="1">
          <a:off x="2908300" y="16559724"/>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120431</xdr:rowOff>
    </xdr:from>
    <xdr:to>
      <xdr:col>15</xdr:col>
      <xdr:colOff>50800</xdr:colOff>
      <xdr:row>96</xdr:row>
      <xdr:rowOff>152949</xdr:rowOff>
    </xdr:to>
    <xdr:cxnSp macro="">
      <xdr:nvCxnSpPr>
        <xdr:cNvPr id="237" name="直線コネクタ 236"/>
        <xdr:cNvCxnSpPr/>
      </xdr:nvCxnSpPr>
      <xdr:spPr>
        <a:xfrm flipV="1">
          <a:off x="2019300" y="16579631"/>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152949</xdr:rowOff>
    </xdr:from>
    <xdr:to>
      <xdr:col>10</xdr:col>
      <xdr:colOff>114300</xdr:colOff>
      <xdr:row>97</xdr:row>
      <xdr:rowOff>30335</xdr:rowOff>
    </xdr:to>
    <xdr:cxnSp macro="">
      <xdr:nvCxnSpPr>
        <xdr:cNvPr id="240" name="直線コネクタ 239"/>
        <xdr:cNvCxnSpPr/>
      </xdr:nvCxnSpPr>
      <xdr:spPr>
        <a:xfrm flipV="1">
          <a:off x="1130300" y="16612149"/>
          <a:ext cx="889000" cy="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108626</xdr:rowOff>
    </xdr:from>
    <xdr:to>
      <xdr:col>24</xdr:col>
      <xdr:colOff>114300</xdr:colOff>
      <xdr:row>97</xdr:row>
      <xdr:rowOff>38776</xdr:rowOff>
    </xdr:to>
    <xdr:sp macro="" textlink="">
      <xdr:nvSpPr>
        <xdr:cNvPr id="250" name="楕円 249"/>
        <xdr:cNvSpPr/>
      </xdr:nvSpPr>
      <xdr:spPr>
        <a:xfrm>
          <a:off x="4584700" y="165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87053</xdr:rowOff>
    </xdr:from>
    <xdr:ext cx="534377" cy="259045"/>
    <xdr:sp macro="" textlink="">
      <xdr:nvSpPr>
        <xdr:cNvPr id="251" name="扶助費該当値テキスト"/>
        <xdr:cNvSpPr txBox="1"/>
      </xdr:nvSpPr>
      <xdr:spPr>
        <a:xfrm>
          <a:off x="4686300" y="165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49724</xdr:rowOff>
    </xdr:from>
    <xdr:to>
      <xdr:col>20</xdr:col>
      <xdr:colOff>38100</xdr:colOff>
      <xdr:row>96</xdr:row>
      <xdr:rowOff>151324</xdr:rowOff>
    </xdr:to>
    <xdr:sp macro="" textlink="">
      <xdr:nvSpPr>
        <xdr:cNvPr id="252" name="楕円 251"/>
        <xdr:cNvSpPr/>
      </xdr:nvSpPr>
      <xdr:spPr>
        <a:xfrm>
          <a:off x="3746500" y="165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142451</xdr:rowOff>
    </xdr:from>
    <xdr:ext cx="534377" cy="259045"/>
    <xdr:sp macro="" textlink="">
      <xdr:nvSpPr>
        <xdr:cNvPr id="253" name="テキスト ボックス 252"/>
        <xdr:cNvSpPr txBox="1"/>
      </xdr:nvSpPr>
      <xdr:spPr>
        <a:xfrm>
          <a:off x="3530111" y="166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69631</xdr:rowOff>
    </xdr:from>
    <xdr:to>
      <xdr:col>15</xdr:col>
      <xdr:colOff>101600</xdr:colOff>
      <xdr:row>96</xdr:row>
      <xdr:rowOff>171231</xdr:rowOff>
    </xdr:to>
    <xdr:sp macro="" textlink="">
      <xdr:nvSpPr>
        <xdr:cNvPr id="254" name="楕円 253"/>
        <xdr:cNvSpPr/>
      </xdr:nvSpPr>
      <xdr:spPr>
        <a:xfrm>
          <a:off x="2857500" y="1652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162358</xdr:rowOff>
    </xdr:from>
    <xdr:ext cx="534377" cy="259045"/>
    <xdr:sp macro="" textlink="">
      <xdr:nvSpPr>
        <xdr:cNvPr id="255" name="テキスト ボックス 254"/>
        <xdr:cNvSpPr txBox="1"/>
      </xdr:nvSpPr>
      <xdr:spPr>
        <a:xfrm>
          <a:off x="2641111" y="166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102149</xdr:rowOff>
    </xdr:from>
    <xdr:to>
      <xdr:col>10</xdr:col>
      <xdr:colOff>165100</xdr:colOff>
      <xdr:row>97</xdr:row>
      <xdr:rowOff>32299</xdr:rowOff>
    </xdr:to>
    <xdr:sp macro="" textlink="">
      <xdr:nvSpPr>
        <xdr:cNvPr id="256" name="楕円 255"/>
        <xdr:cNvSpPr/>
      </xdr:nvSpPr>
      <xdr:spPr>
        <a:xfrm>
          <a:off x="1968500" y="165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23426</xdr:rowOff>
    </xdr:from>
    <xdr:ext cx="534377" cy="259045"/>
    <xdr:sp macro="" textlink="">
      <xdr:nvSpPr>
        <xdr:cNvPr id="257" name="テキスト ボックス 256"/>
        <xdr:cNvSpPr txBox="1"/>
      </xdr:nvSpPr>
      <xdr:spPr>
        <a:xfrm>
          <a:off x="1752111" y="1665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150985</xdr:rowOff>
    </xdr:from>
    <xdr:to>
      <xdr:col>6</xdr:col>
      <xdr:colOff>38100</xdr:colOff>
      <xdr:row>97</xdr:row>
      <xdr:rowOff>81135</xdr:rowOff>
    </xdr:to>
    <xdr:sp macro="" textlink="">
      <xdr:nvSpPr>
        <xdr:cNvPr id="258" name="楕円 257"/>
        <xdr:cNvSpPr/>
      </xdr:nvSpPr>
      <xdr:spPr>
        <a:xfrm>
          <a:off x="1079500" y="166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72262</xdr:rowOff>
    </xdr:from>
    <xdr:ext cx="534377" cy="259045"/>
    <xdr:sp macro="" textlink="">
      <xdr:nvSpPr>
        <xdr:cNvPr id="259" name="テキスト ボックス 258"/>
        <xdr:cNvSpPr txBox="1"/>
      </xdr:nvSpPr>
      <xdr:spPr>
        <a:xfrm>
          <a:off x="863111" y="16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4179</xdr:rowOff>
    </xdr:from>
    <xdr:to>
      <xdr:col>55</xdr:col>
      <xdr:colOff>0</xdr:colOff>
      <xdr:row>36</xdr:row>
      <xdr:rowOff>129470</xdr:rowOff>
    </xdr:to>
    <xdr:cxnSp macro="">
      <xdr:nvCxnSpPr>
        <xdr:cNvPr id="290" name="直線コネクタ 289"/>
        <xdr:cNvCxnSpPr/>
      </xdr:nvCxnSpPr>
      <xdr:spPr>
        <a:xfrm flipV="1">
          <a:off x="9639300" y="6176379"/>
          <a:ext cx="838200" cy="1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129470</xdr:rowOff>
    </xdr:from>
    <xdr:to>
      <xdr:col>50</xdr:col>
      <xdr:colOff>114300</xdr:colOff>
      <xdr:row>36</xdr:row>
      <xdr:rowOff>131875</xdr:rowOff>
    </xdr:to>
    <xdr:cxnSp macro="">
      <xdr:nvCxnSpPr>
        <xdr:cNvPr id="293" name="直線コネクタ 292"/>
        <xdr:cNvCxnSpPr/>
      </xdr:nvCxnSpPr>
      <xdr:spPr>
        <a:xfrm flipV="1">
          <a:off x="8750300" y="6301670"/>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131875</xdr:rowOff>
    </xdr:from>
    <xdr:to>
      <xdr:col>45</xdr:col>
      <xdr:colOff>177800</xdr:colOff>
      <xdr:row>36</xdr:row>
      <xdr:rowOff>164296</xdr:rowOff>
    </xdr:to>
    <xdr:cxnSp macro="">
      <xdr:nvCxnSpPr>
        <xdr:cNvPr id="296" name="直線コネクタ 295"/>
        <xdr:cNvCxnSpPr/>
      </xdr:nvCxnSpPr>
      <xdr:spPr>
        <a:xfrm flipV="1">
          <a:off x="7861300" y="6304075"/>
          <a:ext cx="889000" cy="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164296</xdr:rowOff>
    </xdr:from>
    <xdr:to>
      <xdr:col>41</xdr:col>
      <xdr:colOff>50800</xdr:colOff>
      <xdr:row>37</xdr:row>
      <xdr:rowOff>30586</xdr:rowOff>
    </xdr:to>
    <xdr:cxnSp macro="">
      <xdr:nvCxnSpPr>
        <xdr:cNvPr id="299" name="直線コネクタ 298"/>
        <xdr:cNvCxnSpPr/>
      </xdr:nvCxnSpPr>
      <xdr:spPr>
        <a:xfrm flipV="1">
          <a:off x="6972300" y="6336496"/>
          <a:ext cx="889000" cy="3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124829</xdr:rowOff>
    </xdr:from>
    <xdr:to>
      <xdr:col>55</xdr:col>
      <xdr:colOff>50800</xdr:colOff>
      <xdr:row>36</xdr:row>
      <xdr:rowOff>54979</xdr:rowOff>
    </xdr:to>
    <xdr:sp macro="" textlink="">
      <xdr:nvSpPr>
        <xdr:cNvPr id="309" name="楕円 308"/>
        <xdr:cNvSpPr/>
      </xdr:nvSpPr>
      <xdr:spPr>
        <a:xfrm>
          <a:off x="10426700" y="61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147706</xdr:rowOff>
    </xdr:from>
    <xdr:ext cx="599010" cy="259045"/>
    <xdr:sp macro="" textlink="">
      <xdr:nvSpPr>
        <xdr:cNvPr id="310" name="補助費等該当値テキスト"/>
        <xdr:cNvSpPr txBox="1"/>
      </xdr:nvSpPr>
      <xdr:spPr>
        <a:xfrm>
          <a:off x="10528300" y="5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78670</xdr:rowOff>
    </xdr:from>
    <xdr:to>
      <xdr:col>50</xdr:col>
      <xdr:colOff>165100</xdr:colOff>
      <xdr:row>37</xdr:row>
      <xdr:rowOff>8820</xdr:rowOff>
    </xdr:to>
    <xdr:sp macro="" textlink="">
      <xdr:nvSpPr>
        <xdr:cNvPr id="311" name="楕円 310"/>
        <xdr:cNvSpPr/>
      </xdr:nvSpPr>
      <xdr:spPr>
        <a:xfrm>
          <a:off x="9588500" y="62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25347</xdr:rowOff>
    </xdr:from>
    <xdr:ext cx="599010" cy="259045"/>
    <xdr:sp macro="" textlink="">
      <xdr:nvSpPr>
        <xdr:cNvPr id="312" name="テキスト ボックス 311"/>
        <xdr:cNvSpPr txBox="1"/>
      </xdr:nvSpPr>
      <xdr:spPr>
        <a:xfrm>
          <a:off x="9339795" y="602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81075</xdr:rowOff>
    </xdr:from>
    <xdr:to>
      <xdr:col>46</xdr:col>
      <xdr:colOff>38100</xdr:colOff>
      <xdr:row>37</xdr:row>
      <xdr:rowOff>11225</xdr:rowOff>
    </xdr:to>
    <xdr:sp macro="" textlink="">
      <xdr:nvSpPr>
        <xdr:cNvPr id="313" name="楕円 312"/>
        <xdr:cNvSpPr/>
      </xdr:nvSpPr>
      <xdr:spPr>
        <a:xfrm>
          <a:off x="8699500" y="62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27752</xdr:rowOff>
    </xdr:from>
    <xdr:ext cx="599010" cy="259045"/>
    <xdr:sp macro="" textlink="">
      <xdr:nvSpPr>
        <xdr:cNvPr id="314" name="テキスト ボックス 313"/>
        <xdr:cNvSpPr txBox="1"/>
      </xdr:nvSpPr>
      <xdr:spPr>
        <a:xfrm>
          <a:off x="8450795" y="60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113496</xdr:rowOff>
    </xdr:from>
    <xdr:to>
      <xdr:col>41</xdr:col>
      <xdr:colOff>101600</xdr:colOff>
      <xdr:row>37</xdr:row>
      <xdr:rowOff>43646</xdr:rowOff>
    </xdr:to>
    <xdr:sp macro="" textlink="">
      <xdr:nvSpPr>
        <xdr:cNvPr id="315" name="楕円 314"/>
        <xdr:cNvSpPr/>
      </xdr:nvSpPr>
      <xdr:spPr>
        <a:xfrm>
          <a:off x="7810500" y="62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60173</xdr:rowOff>
    </xdr:from>
    <xdr:ext cx="599010" cy="259045"/>
    <xdr:sp macro="" textlink="">
      <xdr:nvSpPr>
        <xdr:cNvPr id="316" name="テキスト ボックス 315"/>
        <xdr:cNvSpPr txBox="1"/>
      </xdr:nvSpPr>
      <xdr:spPr>
        <a:xfrm>
          <a:off x="7561795" y="606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151236</xdr:rowOff>
    </xdr:from>
    <xdr:to>
      <xdr:col>36</xdr:col>
      <xdr:colOff>165100</xdr:colOff>
      <xdr:row>37</xdr:row>
      <xdr:rowOff>81386</xdr:rowOff>
    </xdr:to>
    <xdr:sp macro="" textlink="">
      <xdr:nvSpPr>
        <xdr:cNvPr id="317" name="楕円 316"/>
        <xdr:cNvSpPr/>
      </xdr:nvSpPr>
      <xdr:spPr>
        <a:xfrm>
          <a:off x="6921500" y="6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97913</xdr:rowOff>
    </xdr:from>
    <xdr:ext cx="599010" cy="259045"/>
    <xdr:sp macro="" textlink="">
      <xdr:nvSpPr>
        <xdr:cNvPr id="318" name="テキスト ボックス 317"/>
        <xdr:cNvSpPr txBox="1"/>
      </xdr:nvSpPr>
      <xdr:spPr>
        <a:xfrm>
          <a:off x="6672795" y="60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106296</xdr:rowOff>
    </xdr:from>
    <xdr:to>
      <xdr:col>55</xdr:col>
      <xdr:colOff>0</xdr:colOff>
      <xdr:row>57</xdr:row>
      <xdr:rowOff>150260</xdr:rowOff>
    </xdr:to>
    <xdr:cxnSp macro="">
      <xdr:nvCxnSpPr>
        <xdr:cNvPr id="345" name="直線コネクタ 344"/>
        <xdr:cNvCxnSpPr/>
      </xdr:nvCxnSpPr>
      <xdr:spPr>
        <a:xfrm>
          <a:off x="9639300" y="9878946"/>
          <a:ext cx="838200" cy="4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106296</xdr:rowOff>
    </xdr:from>
    <xdr:to>
      <xdr:col>50</xdr:col>
      <xdr:colOff>114300</xdr:colOff>
      <xdr:row>58</xdr:row>
      <xdr:rowOff>34707</xdr:rowOff>
    </xdr:to>
    <xdr:cxnSp macro="">
      <xdr:nvCxnSpPr>
        <xdr:cNvPr id="348" name="直線コネクタ 347"/>
        <xdr:cNvCxnSpPr/>
      </xdr:nvCxnSpPr>
      <xdr:spPr>
        <a:xfrm flipV="1">
          <a:off x="8750300" y="9878946"/>
          <a:ext cx="889000" cy="9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142036</xdr:rowOff>
    </xdr:from>
    <xdr:to>
      <xdr:col>45</xdr:col>
      <xdr:colOff>177800</xdr:colOff>
      <xdr:row>58</xdr:row>
      <xdr:rowOff>34707</xdr:rowOff>
    </xdr:to>
    <xdr:cxnSp macro="">
      <xdr:nvCxnSpPr>
        <xdr:cNvPr id="351" name="直線コネクタ 350"/>
        <xdr:cNvCxnSpPr/>
      </xdr:nvCxnSpPr>
      <xdr:spPr>
        <a:xfrm>
          <a:off x="7861300" y="9743236"/>
          <a:ext cx="889000" cy="2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142036</xdr:rowOff>
    </xdr:from>
    <xdr:to>
      <xdr:col>41</xdr:col>
      <xdr:colOff>50800</xdr:colOff>
      <xdr:row>57</xdr:row>
      <xdr:rowOff>116926</xdr:rowOff>
    </xdr:to>
    <xdr:cxnSp macro="">
      <xdr:nvCxnSpPr>
        <xdr:cNvPr id="354" name="直線コネクタ 353"/>
        <xdr:cNvCxnSpPr/>
      </xdr:nvCxnSpPr>
      <xdr:spPr>
        <a:xfrm flipV="1">
          <a:off x="6972300" y="9743236"/>
          <a:ext cx="889000" cy="1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99460</xdr:rowOff>
    </xdr:from>
    <xdr:to>
      <xdr:col>55</xdr:col>
      <xdr:colOff>50800</xdr:colOff>
      <xdr:row>58</xdr:row>
      <xdr:rowOff>29610</xdr:rowOff>
    </xdr:to>
    <xdr:sp macro="" textlink="">
      <xdr:nvSpPr>
        <xdr:cNvPr id="364" name="楕円 363"/>
        <xdr:cNvSpPr/>
      </xdr:nvSpPr>
      <xdr:spPr>
        <a:xfrm>
          <a:off x="10426700" y="98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122337</xdr:rowOff>
    </xdr:from>
    <xdr:ext cx="599010" cy="259045"/>
    <xdr:sp macro="" textlink="">
      <xdr:nvSpPr>
        <xdr:cNvPr id="365" name="普通建設事業費該当値テキスト"/>
        <xdr:cNvSpPr txBox="1"/>
      </xdr:nvSpPr>
      <xdr:spPr>
        <a:xfrm>
          <a:off x="10528300" y="972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55496</xdr:rowOff>
    </xdr:from>
    <xdr:to>
      <xdr:col>50</xdr:col>
      <xdr:colOff>165100</xdr:colOff>
      <xdr:row>57</xdr:row>
      <xdr:rowOff>157096</xdr:rowOff>
    </xdr:to>
    <xdr:sp macro="" textlink="">
      <xdr:nvSpPr>
        <xdr:cNvPr id="366" name="楕円 365"/>
        <xdr:cNvSpPr/>
      </xdr:nvSpPr>
      <xdr:spPr>
        <a:xfrm>
          <a:off x="9588500" y="98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2173</xdr:rowOff>
    </xdr:from>
    <xdr:ext cx="599010" cy="259045"/>
    <xdr:sp macro="" textlink="">
      <xdr:nvSpPr>
        <xdr:cNvPr id="367" name="テキスト ボックス 366"/>
        <xdr:cNvSpPr txBox="1"/>
      </xdr:nvSpPr>
      <xdr:spPr>
        <a:xfrm>
          <a:off x="9339795" y="960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155357</xdr:rowOff>
    </xdr:from>
    <xdr:to>
      <xdr:col>46</xdr:col>
      <xdr:colOff>38100</xdr:colOff>
      <xdr:row>58</xdr:row>
      <xdr:rowOff>85507</xdr:rowOff>
    </xdr:to>
    <xdr:sp macro="" textlink="">
      <xdr:nvSpPr>
        <xdr:cNvPr id="368" name="楕円 367"/>
        <xdr:cNvSpPr/>
      </xdr:nvSpPr>
      <xdr:spPr>
        <a:xfrm>
          <a:off x="8699500" y="99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76634</xdr:rowOff>
    </xdr:from>
    <xdr:ext cx="599010" cy="259045"/>
    <xdr:sp macro="" textlink="">
      <xdr:nvSpPr>
        <xdr:cNvPr id="369" name="テキスト ボックス 368"/>
        <xdr:cNvSpPr txBox="1"/>
      </xdr:nvSpPr>
      <xdr:spPr>
        <a:xfrm>
          <a:off x="8450795" y="1002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91236</xdr:rowOff>
    </xdr:from>
    <xdr:to>
      <xdr:col>41</xdr:col>
      <xdr:colOff>101600</xdr:colOff>
      <xdr:row>57</xdr:row>
      <xdr:rowOff>21386</xdr:rowOff>
    </xdr:to>
    <xdr:sp macro="" textlink="">
      <xdr:nvSpPr>
        <xdr:cNvPr id="370" name="楕円 369"/>
        <xdr:cNvSpPr/>
      </xdr:nvSpPr>
      <xdr:spPr>
        <a:xfrm>
          <a:off x="7810500" y="96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37913</xdr:rowOff>
    </xdr:from>
    <xdr:ext cx="599010" cy="259045"/>
    <xdr:sp macro="" textlink="">
      <xdr:nvSpPr>
        <xdr:cNvPr id="371" name="テキスト ボックス 370"/>
        <xdr:cNvSpPr txBox="1"/>
      </xdr:nvSpPr>
      <xdr:spPr>
        <a:xfrm>
          <a:off x="7561795" y="946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66126</xdr:rowOff>
    </xdr:from>
    <xdr:to>
      <xdr:col>36</xdr:col>
      <xdr:colOff>165100</xdr:colOff>
      <xdr:row>57</xdr:row>
      <xdr:rowOff>167726</xdr:rowOff>
    </xdr:to>
    <xdr:sp macro="" textlink="">
      <xdr:nvSpPr>
        <xdr:cNvPr id="372" name="楕円 371"/>
        <xdr:cNvSpPr/>
      </xdr:nvSpPr>
      <xdr:spPr>
        <a:xfrm>
          <a:off x="6921500" y="98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12803</xdr:rowOff>
    </xdr:from>
    <xdr:ext cx="599010" cy="259045"/>
    <xdr:sp macro="" textlink="">
      <xdr:nvSpPr>
        <xdr:cNvPr id="373" name="テキスト ボックス 372"/>
        <xdr:cNvSpPr txBox="1"/>
      </xdr:nvSpPr>
      <xdr:spPr>
        <a:xfrm>
          <a:off x="6672795" y="961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169582</xdr:rowOff>
    </xdr:from>
    <xdr:to>
      <xdr:col>55</xdr:col>
      <xdr:colOff>0</xdr:colOff>
      <xdr:row>77</xdr:row>
      <xdr:rowOff>25453</xdr:rowOff>
    </xdr:to>
    <xdr:cxnSp macro="">
      <xdr:nvCxnSpPr>
        <xdr:cNvPr id="404" name="直線コネクタ 403"/>
        <xdr:cNvCxnSpPr/>
      </xdr:nvCxnSpPr>
      <xdr:spPr>
        <a:xfrm>
          <a:off x="9639300" y="13028332"/>
          <a:ext cx="838200" cy="19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169582</xdr:rowOff>
    </xdr:from>
    <xdr:to>
      <xdr:col>50</xdr:col>
      <xdr:colOff>114300</xdr:colOff>
      <xdr:row>77</xdr:row>
      <xdr:rowOff>110378</xdr:rowOff>
    </xdr:to>
    <xdr:cxnSp macro="">
      <xdr:nvCxnSpPr>
        <xdr:cNvPr id="407" name="直線コネクタ 406"/>
        <xdr:cNvCxnSpPr/>
      </xdr:nvCxnSpPr>
      <xdr:spPr>
        <a:xfrm flipV="1">
          <a:off x="8750300" y="13028332"/>
          <a:ext cx="889000" cy="2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9452</xdr:rowOff>
    </xdr:from>
    <xdr:to>
      <xdr:col>45</xdr:col>
      <xdr:colOff>177800</xdr:colOff>
      <xdr:row>77</xdr:row>
      <xdr:rowOff>110378</xdr:rowOff>
    </xdr:to>
    <xdr:cxnSp macro="">
      <xdr:nvCxnSpPr>
        <xdr:cNvPr id="410" name="直線コネクタ 409"/>
        <xdr:cNvCxnSpPr/>
      </xdr:nvCxnSpPr>
      <xdr:spPr>
        <a:xfrm>
          <a:off x="7861300" y="12525302"/>
          <a:ext cx="889000" cy="78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146103</xdr:rowOff>
    </xdr:from>
    <xdr:to>
      <xdr:col>55</xdr:col>
      <xdr:colOff>50800</xdr:colOff>
      <xdr:row>77</xdr:row>
      <xdr:rowOff>76253</xdr:rowOff>
    </xdr:to>
    <xdr:sp macro="" textlink="">
      <xdr:nvSpPr>
        <xdr:cNvPr id="420" name="楕円 419"/>
        <xdr:cNvSpPr/>
      </xdr:nvSpPr>
      <xdr:spPr>
        <a:xfrm>
          <a:off x="10426700" y="131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168980</xdr:rowOff>
    </xdr:from>
    <xdr:ext cx="599010" cy="259045"/>
    <xdr:sp macro="" textlink="">
      <xdr:nvSpPr>
        <xdr:cNvPr id="421" name="普通建設事業費 （ うち新規整備　）該当値テキスト"/>
        <xdr:cNvSpPr txBox="1"/>
      </xdr:nvSpPr>
      <xdr:spPr>
        <a:xfrm>
          <a:off x="10528300" y="1302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118781</xdr:rowOff>
    </xdr:from>
    <xdr:to>
      <xdr:col>50</xdr:col>
      <xdr:colOff>165100</xdr:colOff>
      <xdr:row>76</xdr:row>
      <xdr:rowOff>48930</xdr:rowOff>
    </xdr:to>
    <xdr:sp macro="" textlink="">
      <xdr:nvSpPr>
        <xdr:cNvPr id="422" name="楕円 421"/>
        <xdr:cNvSpPr/>
      </xdr:nvSpPr>
      <xdr:spPr>
        <a:xfrm>
          <a:off x="9588500" y="129775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65458</xdr:rowOff>
    </xdr:from>
    <xdr:ext cx="599010" cy="259045"/>
    <xdr:sp macro="" textlink="">
      <xdr:nvSpPr>
        <xdr:cNvPr id="423" name="テキスト ボックス 422"/>
        <xdr:cNvSpPr txBox="1"/>
      </xdr:nvSpPr>
      <xdr:spPr>
        <a:xfrm>
          <a:off x="9339795" y="1275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59578</xdr:rowOff>
    </xdr:from>
    <xdr:to>
      <xdr:col>46</xdr:col>
      <xdr:colOff>38100</xdr:colOff>
      <xdr:row>77</xdr:row>
      <xdr:rowOff>161178</xdr:rowOff>
    </xdr:to>
    <xdr:sp macro="" textlink="">
      <xdr:nvSpPr>
        <xdr:cNvPr id="424" name="楕円 423"/>
        <xdr:cNvSpPr/>
      </xdr:nvSpPr>
      <xdr:spPr>
        <a:xfrm>
          <a:off x="8699500" y="132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6255</xdr:rowOff>
    </xdr:from>
    <xdr:ext cx="599010" cy="259045"/>
    <xdr:sp macro="" textlink="">
      <xdr:nvSpPr>
        <xdr:cNvPr id="425" name="テキスト ボックス 424"/>
        <xdr:cNvSpPr txBox="1"/>
      </xdr:nvSpPr>
      <xdr:spPr>
        <a:xfrm>
          <a:off x="8450795" y="130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130102</xdr:rowOff>
    </xdr:from>
    <xdr:to>
      <xdr:col>41</xdr:col>
      <xdr:colOff>101600</xdr:colOff>
      <xdr:row>73</xdr:row>
      <xdr:rowOff>60252</xdr:rowOff>
    </xdr:to>
    <xdr:sp macro="" textlink="">
      <xdr:nvSpPr>
        <xdr:cNvPr id="426" name="楕円 425"/>
        <xdr:cNvSpPr/>
      </xdr:nvSpPr>
      <xdr:spPr>
        <a:xfrm>
          <a:off x="7810500" y="124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76779</xdr:rowOff>
    </xdr:from>
    <xdr:ext cx="599010" cy="259045"/>
    <xdr:sp macro="" textlink="">
      <xdr:nvSpPr>
        <xdr:cNvPr id="427" name="テキスト ボックス 426"/>
        <xdr:cNvSpPr txBox="1"/>
      </xdr:nvSpPr>
      <xdr:spPr>
        <a:xfrm>
          <a:off x="7561795" y="1224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142754</xdr:rowOff>
    </xdr:from>
    <xdr:to>
      <xdr:col>55</xdr:col>
      <xdr:colOff>0</xdr:colOff>
      <xdr:row>97</xdr:row>
      <xdr:rowOff>163063</xdr:rowOff>
    </xdr:to>
    <xdr:cxnSp macro="">
      <xdr:nvCxnSpPr>
        <xdr:cNvPr id="452" name="直線コネクタ 451"/>
        <xdr:cNvCxnSpPr/>
      </xdr:nvCxnSpPr>
      <xdr:spPr>
        <a:xfrm flipV="1">
          <a:off x="9639300" y="16773404"/>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163063</xdr:rowOff>
    </xdr:from>
    <xdr:to>
      <xdr:col>50</xdr:col>
      <xdr:colOff>114300</xdr:colOff>
      <xdr:row>98</xdr:row>
      <xdr:rowOff>12520</xdr:rowOff>
    </xdr:to>
    <xdr:cxnSp macro="">
      <xdr:nvCxnSpPr>
        <xdr:cNvPr id="455" name="直線コネクタ 454"/>
        <xdr:cNvCxnSpPr/>
      </xdr:nvCxnSpPr>
      <xdr:spPr>
        <a:xfrm flipV="1">
          <a:off x="8750300" y="16793713"/>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166731</xdr:rowOff>
    </xdr:from>
    <xdr:to>
      <xdr:col>45</xdr:col>
      <xdr:colOff>177800</xdr:colOff>
      <xdr:row>98</xdr:row>
      <xdr:rowOff>12520</xdr:rowOff>
    </xdr:to>
    <xdr:cxnSp macro="">
      <xdr:nvCxnSpPr>
        <xdr:cNvPr id="458" name="直線コネクタ 457"/>
        <xdr:cNvCxnSpPr/>
      </xdr:nvCxnSpPr>
      <xdr:spPr>
        <a:xfrm>
          <a:off x="7861300" y="16797381"/>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91954</xdr:rowOff>
    </xdr:from>
    <xdr:to>
      <xdr:col>55</xdr:col>
      <xdr:colOff>50800</xdr:colOff>
      <xdr:row>98</xdr:row>
      <xdr:rowOff>22104</xdr:rowOff>
    </xdr:to>
    <xdr:sp macro="" textlink="">
      <xdr:nvSpPr>
        <xdr:cNvPr id="468" name="楕円 467"/>
        <xdr:cNvSpPr/>
      </xdr:nvSpPr>
      <xdr:spPr>
        <a:xfrm>
          <a:off x="10426700" y="167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112263</xdr:rowOff>
    </xdr:from>
    <xdr:to>
      <xdr:col>50</xdr:col>
      <xdr:colOff>165100</xdr:colOff>
      <xdr:row>98</xdr:row>
      <xdr:rowOff>42413</xdr:rowOff>
    </xdr:to>
    <xdr:sp macro="" textlink="">
      <xdr:nvSpPr>
        <xdr:cNvPr id="470" name="楕円 469"/>
        <xdr:cNvSpPr/>
      </xdr:nvSpPr>
      <xdr:spPr>
        <a:xfrm>
          <a:off x="9588500" y="167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33540</xdr:rowOff>
    </xdr:from>
    <xdr:ext cx="534377" cy="259045"/>
    <xdr:sp macro="" textlink="">
      <xdr:nvSpPr>
        <xdr:cNvPr id="471" name="テキスト ボックス 470"/>
        <xdr:cNvSpPr txBox="1"/>
      </xdr:nvSpPr>
      <xdr:spPr>
        <a:xfrm>
          <a:off x="9372111" y="168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133170</xdr:rowOff>
    </xdr:from>
    <xdr:to>
      <xdr:col>46</xdr:col>
      <xdr:colOff>38100</xdr:colOff>
      <xdr:row>98</xdr:row>
      <xdr:rowOff>63320</xdr:rowOff>
    </xdr:to>
    <xdr:sp macro="" textlink="">
      <xdr:nvSpPr>
        <xdr:cNvPr id="472" name="楕円 471"/>
        <xdr:cNvSpPr/>
      </xdr:nvSpPr>
      <xdr:spPr>
        <a:xfrm>
          <a:off x="8699500" y="167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54447</xdr:rowOff>
    </xdr:from>
    <xdr:ext cx="534377" cy="259045"/>
    <xdr:sp macro="" textlink="">
      <xdr:nvSpPr>
        <xdr:cNvPr id="473" name="テキスト ボックス 472"/>
        <xdr:cNvSpPr txBox="1"/>
      </xdr:nvSpPr>
      <xdr:spPr>
        <a:xfrm>
          <a:off x="8483111" y="1685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115931</xdr:rowOff>
    </xdr:from>
    <xdr:to>
      <xdr:col>41</xdr:col>
      <xdr:colOff>101600</xdr:colOff>
      <xdr:row>98</xdr:row>
      <xdr:rowOff>46081</xdr:rowOff>
    </xdr:to>
    <xdr:sp macro="" textlink="">
      <xdr:nvSpPr>
        <xdr:cNvPr id="474" name="楕円 473"/>
        <xdr:cNvSpPr/>
      </xdr:nvSpPr>
      <xdr:spPr>
        <a:xfrm>
          <a:off x="7810500" y="167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37208</xdr:rowOff>
    </xdr:from>
    <xdr:ext cx="534377" cy="259045"/>
    <xdr:sp macro="" textlink="">
      <xdr:nvSpPr>
        <xdr:cNvPr id="475" name="テキスト ボックス 474"/>
        <xdr:cNvSpPr txBox="1"/>
      </xdr:nvSpPr>
      <xdr:spPr>
        <a:xfrm>
          <a:off x="7594111" y="168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78946</xdr:rowOff>
    </xdr:from>
    <xdr:to>
      <xdr:col>76</xdr:col>
      <xdr:colOff>114300</xdr:colOff>
      <xdr:row>39</xdr:row>
      <xdr:rowOff>44450</xdr:rowOff>
    </xdr:to>
    <xdr:cxnSp macro="">
      <xdr:nvCxnSpPr>
        <xdr:cNvPr id="510" name="直線コネクタ 509"/>
        <xdr:cNvCxnSpPr/>
      </xdr:nvCxnSpPr>
      <xdr:spPr>
        <a:xfrm>
          <a:off x="13703300" y="6594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78946</xdr:rowOff>
    </xdr:from>
    <xdr:to>
      <xdr:col>71</xdr:col>
      <xdr:colOff>177800</xdr:colOff>
      <xdr:row>39</xdr:row>
      <xdr:rowOff>44450</xdr:rowOff>
    </xdr:to>
    <xdr:cxnSp macro="">
      <xdr:nvCxnSpPr>
        <xdr:cNvPr id="513" name="直線コネクタ 512"/>
        <xdr:cNvCxnSpPr/>
      </xdr:nvCxnSpPr>
      <xdr:spPr>
        <a:xfrm flipV="1">
          <a:off x="12814300" y="6594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28146</xdr:rowOff>
    </xdr:from>
    <xdr:to>
      <xdr:col>72</xdr:col>
      <xdr:colOff>38100</xdr:colOff>
      <xdr:row>38</xdr:row>
      <xdr:rowOff>129746</xdr:rowOff>
    </xdr:to>
    <xdr:sp macro="" textlink="">
      <xdr:nvSpPr>
        <xdr:cNvPr id="529" name="楕円 528"/>
        <xdr:cNvSpPr/>
      </xdr:nvSpPr>
      <xdr:spPr>
        <a:xfrm>
          <a:off x="13652500" y="65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146273</xdr:rowOff>
    </xdr:from>
    <xdr:ext cx="534377" cy="259045"/>
    <xdr:sp macro="" textlink="">
      <xdr:nvSpPr>
        <xdr:cNvPr id="530" name="テキスト ボックス 529"/>
        <xdr:cNvSpPr txBox="1"/>
      </xdr:nvSpPr>
      <xdr:spPr>
        <a:xfrm>
          <a:off x="13436111" y="63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61371</xdr:rowOff>
    </xdr:from>
    <xdr:to>
      <xdr:col>85</xdr:col>
      <xdr:colOff>127000</xdr:colOff>
      <xdr:row>77</xdr:row>
      <xdr:rowOff>72318</xdr:rowOff>
    </xdr:to>
    <xdr:cxnSp macro="">
      <xdr:nvCxnSpPr>
        <xdr:cNvPr id="616" name="直線コネクタ 615"/>
        <xdr:cNvCxnSpPr/>
      </xdr:nvCxnSpPr>
      <xdr:spPr>
        <a:xfrm flipV="1">
          <a:off x="15481300" y="13263021"/>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72318</xdr:rowOff>
    </xdr:from>
    <xdr:to>
      <xdr:col>81</xdr:col>
      <xdr:colOff>50800</xdr:colOff>
      <xdr:row>77</xdr:row>
      <xdr:rowOff>72499</xdr:rowOff>
    </xdr:to>
    <xdr:cxnSp macro="">
      <xdr:nvCxnSpPr>
        <xdr:cNvPr id="619" name="直線コネクタ 618"/>
        <xdr:cNvCxnSpPr/>
      </xdr:nvCxnSpPr>
      <xdr:spPr>
        <a:xfrm flipV="1">
          <a:off x="14592300" y="13273968"/>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72499</xdr:rowOff>
    </xdr:from>
    <xdr:to>
      <xdr:col>76</xdr:col>
      <xdr:colOff>114300</xdr:colOff>
      <xdr:row>77</xdr:row>
      <xdr:rowOff>73050</xdr:rowOff>
    </xdr:to>
    <xdr:cxnSp macro="">
      <xdr:nvCxnSpPr>
        <xdr:cNvPr id="622" name="直線コネクタ 621"/>
        <xdr:cNvCxnSpPr/>
      </xdr:nvCxnSpPr>
      <xdr:spPr>
        <a:xfrm flipV="1">
          <a:off x="13703300" y="13274149"/>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21752</xdr:rowOff>
    </xdr:from>
    <xdr:to>
      <xdr:col>71</xdr:col>
      <xdr:colOff>177800</xdr:colOff>
      <xdr:row>77</xdr:row>
      <xdr:rowOff>73050</xdr:rowOff>
    </xdr:to>
    <xdr:cxnSp macro="">
      <xdr:nvCxnSpPr>
        <xdr:cNvPr id="625" name="直線コネクタ 624"/>
        <xdr:cNvCxnSpPr/>
      </xdr:nvCxnSpPr>
      <xdr:spPr>
        <a:xfrm>
          <a:off x="12814300" y="1322340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10571</xdr:rowOff>
    </xdr:from>
    <xdr:to>
      <xdr:col>85</xdr:col>
      <xdr:colOff>177800</xdr:colOff>
      <xdr:row>77</xdr:row>
      <xdr:rowOff>112171</xdr:rowOff>
    </xdr:to>
    <xdr:sp macro="" textlink="">
      <xdr:nvSpPr>
        <xdr:cNvPr id="635" name="楕円 634"/>
        <xdr:cNvSpPr/>
      </xdr:nvSpPr>
      <xdr:spPr>
        <a:xfrm>
          <a:off x="16268700" y="1321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33448</xdr:rowOff>
    </xdr:from>
    <xdr:ext cx="599010" cy="259045"/>
    <xdr:sp macro="" textlink="">
      <xdr:nvSpPr>
        <xdr:cNvPr id="636" name="公債費該当値テキスト"/>
        <xdr:cNvSpPr txBox="1"/>
      </xdr:nvSpPr>
      <xdr:spPr>
        <a:xfrm>
          <a:off x="16370300" y="130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21518</xdr:rowOff>
    </xdr:from>
    <xdr:to>
      <xdr:col>81</xdr:col>
      <xdr:colOff>101600</xdr:colOff>
      <xdr:row>77</xdr:row>
      <xdr:rowOff>123118</xdr:rowOff>
    </xdr:to>
    <xdr:sp macro="" textlink="">
      <xdr:nvSpPr>
        <xdr:cNvPr id="637" name="楕円 636"/>
        <xdr:cNvSpPr/>
      </xdr:nvSpPr>
      <xdr:spPr>
        <a:xfrm>
          <a:off x="15430500" y="132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139645</xdr:rowOff>
    </xdr:from>
    <xdr:ext cx="599010" cy="259045"/>
    <xdr:sp macro="" textlink="">
      <xdr:nvSpPr>
        <xdr:cNvPr id="638" name="テキスト ボックス 637"/>
        <xdr:cNvSpPr txBox="1"/>
      </xdr:nvSpPr>
      <xdr:spPr>
        <a:xfrm>
          <a:off x="15181795" y="1299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21699</xdr:rowOff>
    </xdr:from>
    <xdr:to>
      <xdr:col>76</xdr:col>
      <xdr:colOff>165100</xdr:colOff>
      <xdr:row>77</xdr:row>
      <xdr:rowOff>123299</xdr:rowOff>
    </xdr:to>
    <xdr:sp macro="" textlink="">
      <xdr:nvSpPr>
        <xdr:cNvPr id="639" name="楕円 638"/>
        <xdr:cNvSpPr/>
      </xdr:nvSpPr>
      <xdr:spPr>
        <a:xfrm>
          <a:off x="14541500" y="132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139826</xdr:rowOff>
    </xdr:from>
    <xdr:ext cx="599010" cy="259045"/>
    <xdr:sp macro="" textlink="">
      <xdr:nvSpPr>
        <xdr:cNvPr id="640" name="テキスト ボックス 639"/>
        <xdr:cNvSpPr txBox="1"/>
      </xdr:nvSpPr>
      <xdr:spPr>
        <a:xfrm>
          <a:off x="14292795" y="1299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22250</xdr:rowOff>
    </xdr:from>
    <xdr:to>
      <xdr:col>72</xdr:col>
      <xdr:colOff>38100</xdr:colOff>
      <xdr:row>77</xdr:row>
      <xdr:rowOff>123850</xdr:rowOff>
    </xdr:to>
    <xdr:sp macro="" textlink="">
      <xdr:nvSpPr>
        <xdr:cNvPr id="641" name="楕円 640"/>
        <xdr:cNvSpPr/>
      </xdr:nvSpPr>
      <xdr:spPr>
        <a:xfrm>
          <a:off x="13652500" y="132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140377</xdr:rowOff>
    </xdr:from>
    <xdr:ext cx="599010" cy="259045"/>
    <xdr:sp macro="" textlink="">
      <xdr:nvSpPr>
        <xdr:cNvPr id="642" name="テキスト ボックス 641"/>
        <xdr:cNvSpPr txBox="1"/>
      </xdr:nvSpPr>
      <xdr:spPr>
        <a:xfrm>
          <a:off x="13403795" y="129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142402</xdr:rowOff>
    </xdr:from>
    <xdr:to>
      <xdr:col>67</xdr:col>
      <xdr:colOff>101600</xdr:colOff>
      <xdr:row>77</xdr:row>
      <xdr:rowOff>72552</xdr:rowOff>
    </xdr:to>
    <xdr:sp macro="" textlink="">
      <xdr:nvSpPr>
        <xdr:cNvPr id="643" name="楕円 642"/>
        <xdr:cNvSpPr/>
      </xdr:nvSpPr>
      <xdr:spPr>
        <a:xfrm>
          <a:off x="12763500" y="13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89079</xdr:rowOff>
    </xdr:from>
    <xdr:ext cx="599010" cy="259045"/>
    <xdr:sp macro="" textlink="">
      <xdr:nvSpPr>
        <xdr:cNvPr id="644" name="テキスト ボックス 643"/>
        <xdr:cNvSpPr txBox="1"/>
      </xdr:nvSpPr>
      <xdr:spPr>
        <a:xfrm>
          <a:off x="12514795" y="129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151338</xdr:rowOff>
    </xdr:from>
    <xdr:to>
      <xdr:col>85</xdr:col>
      <xdr:colOff>127000</xdr:colOff>
      <xdr:row>98</xdr:row>
      <xdr:rowOff>135689</xdr:rowOff>
    </xdr:to>
    <xdr:cxnSp macro="">
      <xdr:nvCxnSpPr>
        <xdr:cNvPr id="671" name="直線コネクタ 670"/>
        <xdr:cNvCxnSpPr/>
      </xdr:nvCxnSpPr>
      <xdr:spPr>
        <a:xfrm flipV="1">
          <a:off x="15481300" y="16781988"/>
          <a:ext cx="838200" cy="1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71391</xdr:rowOff>
    </xdr:from>
    <xdr:to>
      <xdr:col>81</xdr:col>
      <xdr:colOff>50800</xdr:colOff>
      <xdr:row>98</xdr:row>
      <xdr:rowOff>135689</xdr:rowOff>
    </xdr:to>
    <xdr:cxnSp macro="">
      <xdr:nvCxnSpPr>
        <xdr:cNvPr id="674" name="直線コネクタ 673"/>
        <xdr:cNvCxnSpPr/>
      </xdr:nvCxnSpPr>
      <xdr:spPr>
        <a:xfrm>
          <a:off x="14592300" y="16873491"/>
          <a:ext cx="889000" cy="6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71391</xdr:rowOff>
    </xdr:from>
    <xdr:to>
      <xdr:col>76</xdr:col>
      <xdr:colOff>114300</xdr:colOff>
      <xdr:row>98</xdr:row>
      <xdr:rowOff>136083</xdr:rowOff>
    </xdr:to>
    <xdr:cxnSp macro="">
      <xdr:nvCxnSpPr>
        <xdr:cNvPr id="677" name="直線コネクタ 676"/>
        <xdr:cNvCxnSpPr/>
      </xdr:nvCxnSpPr>
      <xdr:spPr>
        <a:xfrm flipV="1">
          <a:off x="13703300" y="16873491"/>
          <a:ext cx="889000" cy="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106749</xdr:rowOff>
    </xdr:from>
    <xdr:to>
      <xdr:col>71</xdr:col>
      <xdr:colOff>177800</xdr:colOff>
      <xdr:row>98</xdr:row>
      <xdr:rowOff>136083</xdr:rowOff>
    </xdr:to>
    <xdr:cxnSp macro="">
      <xdr:nvCxnSpPr>
        <xdr:cNvPr id="680" name="直線コネクタ 679"/>
        <xdr:cNvCxnSpPr/>
      </xdr:nvCxnSpPr>
      <xdr:spPr>
        <a:xfrm>
          <a:off x="12814300" y="16908849"/>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100538</xdr:rowOff>
    </xdr:from>
    <xdr:to>
      <xdr:col>85</xdr:col>
      <xdr:colOff>177800</xdr:colOff>
      <xdr:row>98</xdr:row>
      <xdr:rowOff>30688</xdr:rowOff>
    </xdr:to>
    <xdr:sp macro="" textlink="">
      <xdr:nvSpPr>
        <xdr:cNvPr id="690" name="楕円 689"/>
        <xdr:cNvSpPr/>
      </xdr:nvSpPr>
      <xdr:spPr>
        <a:xfrm>
          <a:off x="16268700" y="167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123415</xdr:rowOff>
    </xdr:from>
    <xdr:ext cx="599010" cy="259045"/>
    <xdr:sp macro="" textlink="">
      <xdr:nvSpPr>
        <xdr:cNvPr id="691" name="積立金該当値テキスト"/>
        <xdr:cNvSpPr txBox="1"/>
      </xdr:nvSpPr>
      <xdr:spPr>
        <a:xfrm>
          <a:off x="16370300" y="1658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84889</xdr:rowOff>
    </xdr:from>
    <xdr:to>
      <xdr:col>81</xdr:col>
      <xdr:colOff>101600</xdr:colOff>
      <xdr:row>99</xdr:row>
      <xdr:rowOff>15039</xdr:rowOff>
    </xdr:to>
    <xdr:sp macro="" textlink="">
      <xdr:nvSpPr>
        <xdr:cNvPr id="692" name="楕円 691"/>
        <xdr:cNvSpPr/>
      </xdr:nvSpPr>
      <xdr:spPr>
        <a:xfrm>
          <a:off x="15430500" y="168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6166</xdr:rowOff>
    </xdr:from>
    <xdr:ext cx="469744" cy="259045"/>
    <xdr:sp macro="" textlink="">
      <xdr:nvSpPr>
        <xdr:cNvPr id="693" name="テキスト ボックス 692"/>
        <xdr:cNvSpPr txBox="1"/>
      </xdr:nvSpPr>
      <xdr:spPr>
        <a:xfrm>
          <a:off x="15246428" y="1697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20591</xdr:rowOff>
    </xdr:from>
    <xdr:to>
      <xdr:col>76</xdr:col>
      <xdr:colOff>165100</xdr:colOff>
      <xdr:row>98</xdr:row>
      <xdr:rowOff>122191</xdr:rowOff>
    </xdr:to>
    <xdr:sp macro="" textlink="">
      <xdr:nvSpPr>
        <xdr:cNvPr id="694" name="楕円 693"/>
        <xdr:cNvSpPr/>
      </xdr:nvSpPr>
      <xdr:spPr>
        <a:xfrm>
          <a:off x="14541500" y="168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113318</xdr:rowOff>
    </xdr:from>
    <xdr:ext cx="534377" cy="259045"/>
    <xdr:sp macro="" textlink="">
      <xdr:nvSpPr>
        <xdr:cNvPr id="695" name="テキスト ボックス 694"/>
        <xdr:cNvSpPr txBox="1"/>
      </xdr:nvSpPr>
      <xdr:spPr>
        <a:xfrm>
          <a:off x="14325111" y="1691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85283</xdr:rowOff>
    </xdr:from>
    <xdr:to>
      <xdr:col>72</xdr:col>
      <xdr:colOff>38100</xdr:colOff>
      <xdr:row>99</xdr:row>
      <xdr:rowOff>15433</xdr:rowOff>
    </xdr:to>
    <xdr:sp macro="" textlink="">
      <xdr:nvSpPr>
        <xdr:cNvPr id="696" name="楕円 695"/>
        <xdr:cNvSpPr/>
      </xdr:nvSpPr>
      <xdr:spPr>
        <a:xfrm>
          <a:off x="13652500" y="168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6560</xdr:rowOff>
    </xdr:from>
    <xdr:ext cx="469744" cy="259045"/>
    <xdr:sp macro="" textlink="">
      <xdr:nvSpPr>
        <xdr:cNvPr id="697" name="テキスト ボックス 696"/>
        <xdr:cNvSpPr txBox="1"/>
      </xdr:nvSpPr>
      <xdr:spPr>
        <a:xfrm>
          <a:off x="13468428" y="169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55949</xdr:rowOff>
    </xdr:from>
    <xdr:to>
      <xdr:col>67</xdr:col>
      <xdr:colOff>101600</xdr:colOff>
      <xdr:row>98</xdr:row>
      <xdr:rowOff>157549</xdr:rowOff>
    </xdr:to>
    <xdr:sp macro="" textlink="">
      <xdr:nvSpPr>
        <xdr:cNvPr id="698" name="楕円 697"/>
        <xdr:cNvSpPr/>
      </xdr:nvSpPr>
      <xdr:spPr>
        <a:xfrm>
          <a:off x="12763500" y="168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148676</xdr:rowOff>
    </xdr:from>
    <xdr:ext cx="534377" cy="259045"/>
    <xdr:sp macro="" textlink="">
      <xdr:nvSpPr>
        <xdr:cNvPr id="699" name="テキスト ボックス 698"/>
        <xdr:cNvSpPr txBox="1"/>
      </xdr:nvSpPr>
      <xdr:spPr>
        <a:xfrm>
          <a:off x="12547111" y="16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120772</xdr:rowOff>
    </xdr:from>
    <xdr:to>
      <xdr:col>116</xdr:col>
      <xdr:colOff>63500</xdr:colOff>
      <xdr:row>38</xdr:row>
      <xdr:rowOff>139700</xdr:rowOff>
    </xdr:to>
    <xdr:cxnSp macro="">
      <xdr:nvCxnSpPr>
        <xdr:cNvPr id="726" name="直線コネクタ 725"/>
        <xdr:cNvCxnSpPr/>
      </xdr:nvCxnSpPr>
      <xdr:spPr>
        <a:xfrm>
          <a:off x="21323300" y="6635872"/>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120772</xdr:rowOff>
    </xdr:from>
    <xdr:to>
      <xdr:col>111</xdr:col>
      <xdr:colOff>177800</xdr:colOff>
      <xdr:row>38</xdr:row>
      <xdr:rowOff>139471</xdr:rowOff>
    </xdr:to>
    <xdr:cxnSp macro="">
      <xdr:nvCxnSpPr>
        <xdr:cNvPr id="729" name="直線コネクタ 728"/>
        <xdr:cNvCxnSpPr/>
      </xdr:nvCxnSpPr>
      <xdr:spPr>
        <a:xfrm flipV="1">
          <a:off x="20434300" y="663587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139471</xdr:rowOff>
    </xdr:from>
    <xdr:to>
      <xdr:col>107</xdr:col>
      <xdr:colOff>50800</xdr:colOff>
      <xdr:row>38</xdr:row>
      <xdr:rowOff>139495</xdr:rowOff>
    </xdr:to>
    <xdr:cxnSp macro="">
      <xdr:nvCxnSpPr>
        <xdr:cNvPr id="732" name="直線コネクタ 731"/>
        <xdr:cNvCxnSpPr/>
      </xdr:nvCxnSpPr>
      <xdr:spPr>
        <a:xfrm flipV="1">
          <a:off x="19545300" y="665457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139495</xdr:rowOff>
    </xdr:from>
    <xdr:to>
      <xdr:col>102</xdr:col>
      <xdr:colOff>114300</xdr:colOff>
      <xdr:row>38</xdr:row>
      <xdr:rowOff>139495</xdr:rowOff>
    </xdr:to>
    <xdr:cxnSp macro="">
      <xdr:nvCxnSpPr>
        <xdr:cNvPr id="735" name="直線コネクタ 734"/>
        <xdr:cNvCxnSpPr/>
      </xdr:nvCxnSpPr>
      <xdr:spPr>
        <a:xfrm>
          <a:off x="18656300" y="665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69972</xdr:rowOff>
    </xdr:from>
    <xdr:to>
      <xdr:col>112</xdr:col>
      <xdr:colOff>38100</xdr:colOff>
      <xdr:row>39</xdr:row>
      <xdr:rowOff>122</xdr:rowOff>
    </xdr:to>
    <xdr:sp macro="" textlink="">
      <xdr:nvSpPr>
        <xdr:cNvPr id="747" name="楕円 746"/>
        <xdr:cNvSpPr/>
      </xdr:nvSpPr>
      <xdr:spPr>
        <a:xfrm>
          <a:off x="21272500" y="6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162699</xdr:rowOff>
    </xdr:from>
    <xdr:ext cx="378565" cy="259045"/>
    <xdr:sp macro="" textlink="">
      <xdr:nvSpPr>
        <xdr:cNvPr id="748" name="テキスト ボックス 747"/>
        <xdr:cNvSpPr txBox="1"/>
      </xdr:nvSpPr>
      <xdr:spPr>
        <a:xfrm>
          <a:off x="21134017" y="6677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88671</xdr:rowOff>
    </xdr:from>
    <xdr:to>
      <xdr:col>107</xdr:col>
      <xdr:colOff>101600</xdr:colOff>
      <xdr:row>39</xdr:row>
      <xdr:rowOff>18821</xdr:rowOff>
    </xdr:to>
    <xdr:sp macro="" textlink="">
      <xdr:nvSpPr>
        <xdr:cNvPr id="749" name="楕円 748"/>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9948</xdr:rowOff>
    </xdr:from>
    <xdr:ext cx="313932" cy="259045"/>
    <xdr:sp macro="" textlink="">
      <xdr:nvSpPr>
        <xdr:cNvPr id="750" name="テキスト ボックス 749"/>
        <xdr:cNvSpPr txBox="1"/>
      </xdr:nvSpPr>
      <xdr:spPr>
        <a:xfrm>
          <a:off x="20277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88695</xdr:rowOff>
    </xdr:from>
    <xdr:to>
      <xdr:col>102</xdr:col>
      <xdr:colOff>165100</xdr:colOff>
      <xdr:row>39</xdr:row>
      <xdr:rowOff>18845</xdr:rowOff>
    </xdr:to>
    <xdr:sp macro="" textlink="">
      <xdr:nvSpPr>
        <xdr:cNvPr id="751" name="楕円 750"/>
        <xdr:cNvSpPr/>
      </xdr:nvSpPr>
      <xdr:spPr>
        <a:xfrm>
          <a:off x="19494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9972</xdr:rowOff>
    </xdr:from>
    <xdr:ext cx="249299" cy="259045"/>
    <xdr:sp macro="" textlink="">
      <xdr:nvSpPr>
        <xdr:cNvPr id="752" name="テキスト ボックス 751"/>
        <xdr:cNvSpPr txBox="1"/>
      </xdr:nvSpPr>
      <xdr:spPr>
        <a:xfrm>
          <a:off x="19420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88695</xdr:rowOff>
    </xdr:from>
    <xdr:to>
      <xdr:col>98</xdr:col>
      <xdr:colOff>38100</xdr:colOff>
      <xdr:row>39</xdr:row>
      <xdr:rowOff>18845</xdr:rowOff>
    </xdr:to>
    <xdr:sp macro="" textlink="">
      <xdr:nvSpPr>
        <xdr:cNvPr id="753" name="楕円 752"/>
        <xdr:cNvSpPr/>
      </xdr:nvSpPr>
      <xdr:spPr>
        <a:xfrm>
          <a:off x="18605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9972</xdr:rowOff>
    </xdr:from>
    <xdr:ext cx="249299" cy="259045"/>
    <xdr:sp macro="" textlink="">
      <xdr:nvSpPr>
        <xdr:cNvPr id="754" name="テキスト ボックス 753"/>
        <xdr:cNvSpPr txBox="1"/>
      </xdr:nvSpPr>
      <xdr:spPr>
        <a:xfrm>
          <a:off x="18531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33268</xdr:rowOff>
    </xdr:from>
    <xdr:to>
      <xdr:col>116</xdr:col>
      <xdr:colOff>63500</xdr:colOff>
      <xdr:row>76</xdr:row>
      <xdr:rowOff>61916</xdr:rowOff>
    </xdr:to>
    <xdr:cxnSp macro="">
      <xdr:nvCxnSpPr>
        <xdr:cNvPr id="840" name="直線コネクタ 839"/>
        <xdr:cNvCxnSpPr/>
      </xdr:nvCxnSpPr>
      <xdr:spPr>
        <a:xfrm flipV="1">
          <a:off x="21323300" y="13063468"/>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127877</xdr:rowOff>
    </xdr:from>
    <xdr:to>
      <xdr:col>111</xdr:col>
      <xdr:colOff>177800</xdr:colOff>
      <xdr:row>76</xdr:row>
      <xdr:rowOff>61916</xdr:rowOff>
    </xdr:to>
    <xdr:cxnSp macro="">
      <xdr:nvCxnSpPr>
        <xdr:cNvPr id="843" name="直線コネクタ 842"/>
        <xdr:cNvCxnSpPr/>
      </xdr:nvCxnSpPr>
      <xdr:spPr>
        <a:xfrm>
          <a:off x="20434300" y="12986627"/>
          <a:ext cx="889000" cy="10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127877</xdr:rowOff>
    </xdr:from>
    <xdr:to>
      <xdr:col>107</xdr:col>
      <xdr:colOff>50800</xdr:colOff>
      <xdr:row>75</xdr:row>
      <xdr:rowOff>156708</xdr:rowOff>
    </xdr:to>
    <xdr:cxnSp macro="">
      <xdr:nvCxnSpPr>
        <xdr:cNvPr id="846" name="直線コネクタ 845"/>
        <xdr:cNvCxnSpPr/>
      </xdr:nvCxnSpPr>
      <xdr:spPr>
        <a:xfrm flipV="1">
          <a:off x="19545300" y="12986627"/>
          <a:ext cx="889000" cy="2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156708</xdr:rowOff>
    </xdr:from>
    <xdr:to>
      <xdr:col>102</xdr:col>
      <xdr:colOff>114300</xdr:colOff>
      <xdr:row>76</xdr:row>
      <xdr:rowOff>33103</xdr:rowOff>
    </xdr:to>
    <xdr:cxnSp macro="">
      <xdr:nvCxnSpPr>
        <xdr:cNvPr id="849" name="直線コネクタ 848"/>
        <xdr:cNvCxnSpPr/>
      </xdr:nvCxnSpPr>
      <xdr:spPr>
        <a:xfrm flipV="1">
          <a:off x="18656300" y="13015458"/>
          <a:ext cx="889000" cy="4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153918</xdr:rowOff>
    </xdr:from>
    <xdr:to>
      <xdr:col>116</xdr:col>
      <xdr:colOff>114300</xdr:colOff>
      <xdr:row>76</xdr:row>
      <xdr:rowOff>84068</xdr:rowOff>
    </xdr:to>
    <xdr:sp macro="" textlink="">
      <xdr:nvSpPr>
        <xdr:cNvPr id="859" name="楕円 858"/>
        <xdr:cNvSpPr/>
      </xdr:nvSpPr>
      <xdr:spPr>
        <a:xfrm>
          <a:off x="22110700" y="130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5345</xdr:rowOff>
    </xdr:from>
    <xdr:ext cx="599010" cy="259045"/>
    <xdr:sp macro="" textlink="">
      <xdr:nvSpPr>
        <xdr:cNvPr id="860" name="繰出金該当値テキスト"/>
        <xdr:cNvSpPr txBox="1"/>
      </xdr:nvSpPr>
      <xdr:spPr>
        <a:xfrm>
          <a:off x="22212300" y="1286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11116</xdr:rowOff>
    </xdr:from>
    <xdr:to>
      <xdr:col>112</xdr:col>
      <xdr:colOff>38100</xdr:colOff>
      <xdr:row>76</xdr:row>
      <xdr:rowOff>112716</xdr:rowOff>
    </xdr:to>
    <xdr:sp macro="" textlink="">
      <xdr:nvSpPr>
        <xdr:cNvPr id="861" name="楕円 860"/>
        <xdr:cNvSpPr/>
      </xdr:nvSpPr>
      <xdr:spPr>
        <a:xfrm>
          <a:off x="21272500" y="130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129242</xdr:rowOff>
    </xdr:from>
    <xdr:ext cx="599010" cy="259045"/>
    <xdr:sp macro="" textlink="">
      <xdr:nvSpPr>
        <xdr:cNvPr id="862" name="テキスト ボックス 861"/>
        <xdr:cNvSpPr txBox="1"/>
      </xdr:nvSpPr>
      <xdr:spPr>
        <a:xfrm>
          <a:off x="21023795" y="128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77077</xdr:rowOff>
    </xdr:from>
    <xdr:to>
      <xdr:col>107</xdr:col>
      <xdr:colOff>101600</xdr:colOff>
      <xdr:row>76</xdr:row>
      <xdr:rowOff>7227</xdr:rowOff>
    </xdr:to>
    <xdr:sp macro="" textlink="">
      <xdr:nvSpPr>
        <xdr:cNvPr id="863" name="楕円 862"/>
        <xdr:cNvSpPr/>
      </xdr:nvSpPr>
      <xdr:spPr>
        <a:xfrm>
          <a:off x="20383500" y="129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23754</xdr:rowOff>
    </xdr:from>
    <xdr:ext cx="599010" cy="259045"/>
    <xdr:sp macro="" textlink="">
      <xdr:nvSpPr>
        <xdr:cNvPr id="864" name="テキスト ボックス 863"/>
        <xdr:cNvSpPr txBox="1"/>
      </xdr:nvSpPr>
      <xdr:spPr>
        <a:xfrm>
          <a:off x="20134795" y="127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105907</xdr:rowOff>
    </xdr:from>
    <xdr:to>
      <xdr:col>102</xdr:col>
      <xdr:colOff>165100</xdr:colOff>
      <xdr:row>76</xdr:row>
      <xdr:rowOff>36057</xdr:rowOff>
    </xdr:to>
    <xdr:sp macro="" textlink="">
      <xdr:nvSpPr>
        <xdr:cNvPr id="865" name="楕円 864"/>
        <xdr:cNvSpPr/>
      </xdr:nvSpPr>
      <xdr:spPr>
        <a:xfrm>
          <a:off x="19494500" y="129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52584</xdr:rowOff>
    </xdr:from>
    <xdr:ext cx="599010" cy="259045"/>
    <xdr:sp macro="" textlink="">
      <xdr:nvSpPr>
        <xdr:cNvPr id="866" name="テキスト ボックス 865"/>
        <xdr:cNvSpPr txBox="1"/>
      </xdr:nvSpPr>
      <xdr:spPr>
        <a:xfrm>
          <a:off x="19245795" y="1273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153753</xdr:rowOff>
    </xdr:from>
    <xdr:to>
      <xdr:col>98</xdr:col>
      <xdr:colOff>38100</xdr:colOff>
      <xdr:row>76</xdr:row>
      <xdr:rowOff>83903</xdr:rowOff>
    </xdr:to>
    <xdr:sp macro="" textlink="">
      <xdr:nvSpPr>
        <xdr:cNvPr id="867" name="楕円 866"/>
        <xdr:cNvSpPr/>
      </xdr:nvSpPr>
      <xdr:spPr>
        <a:xfrm>
          <a:off x="18605500" y="13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100431</xdr:rowOff>
    </xdr:from>
    <xdr:ext cx="599010" cy="259045"/>
    <xdr:sp macro="" textlink="">
      <xdr:nvSpPr>
        <xdr:cNvPr id="868" name="テキスト ボックス 867"/>
        <xdr:cNvSpPr txBox="1"/>
      </xdr:nvSpPr>
      <xdr:spPr>
        <a:xfrm>
          <a:off x="18356795" y="1278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本村の特徴として、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に比べて大きく上回っているのは、人件費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並びに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前年度決算対比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の主な要因である職員数が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人口千人当たりの職員数を類似団体平均と比較すると多い状況にあるが、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採用は退職者の補充を原則とした行政運営を継続し、住民サービスを低下させることなく、より適正な定員管理に努め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。また、人件費抑制のため、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関して施設等の管理業務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民間に委託している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現状があり、人件費と合わせて経常経費の約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割を占めている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また、近年の公共施設整備等にかかる維持補修費は増加傾向であり、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年度において特目基金への新規積立を行った。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公共施設の維持管理費等の見直し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一部施設において指定管理者制度を継続し、より一層の歳出削減と行政の効率化に取り組む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とともに、消費的性質の経費を要する事業そのものの意義や提供しているサービス自体の必要性及び事業としての持続可能性について検証する。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
1,102
280.09
2,674,584
2,565,493
89,724
1,352,658
2,500,340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25895</xdr:rowOff>
    </xdr:from>
    <xdr:to>
      <xdr:col>24</xdr:col>
      <xdr:colOff>63500</xdr:colOff>
      <xdr:row>35</xdr:row>
      <xdr:rowOff>29077</xdr:rowOff>
    </xdr:to>
    <xdr:cxnSp macro="">
      <xdr:nvCxnSpPr>
        <xdr:cNvPr id="60" name="直線コネクタ 59"/>
        <xdr:cNvCxnSpPr/>
      </xdr:nvCxnSpPr>
      <xdr:spPr>
        <a:xfrm>
          <a:off x="3797300" y="6026645"/>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127889</xdr:rowOff>
    </xdr:from>
    <xdr:to>
      <xdr:col>19</xdr:col>
      <xdr:colOff>177800</xdr:colOff>
      <xdr:row>35</xdr:row>
      <xdr:rowOff>25895</xdr:rowOff>
    </xdr:to>
    <xdr:cxnSp macro="">
      <xdr:nvCxnSpPr>
        <xdr:cNvPr id="63" name="直線コネクタ 62"/>
        <xdr:cNvCxnSpPr/>
      </xdr:nvCxnSpPr>
      <xdr:spPr>
        <a:xfrm>
          <a:off x="2908300" y="5957189"/>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127889</xdr:rowOff>
    </xdr:from>
    <xdr:to>
      <xdr:col>15</xdr:col>
      <xdr:colOff>50800</xdr:colOff>
      <xdr:row>34</xdr:row>
      <xdr:rowOff>132099</xdr:rowOff>
    </xdr:to>
    <xdr:cxnSp macro="">
      <xdr:nvCxnSpPr>
        <xdr:cNvPr id="66" name="直線コネクタ 65"/>
        <xdr:cNvCxnSpPr/>
      </xdr:nvCxnSpPr>
      <xdr:spPr>
        <a:xfrm flipV="1">
          <a:off x="2019300" y="595718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132099</xdr:rowOff>
    </xdr:from>
    <xdr:to>
      <xdr:col>10</xdr:col>
      <xdr:colOff>114300</xdr:colOff>
      <xdr:row>35</xdr:row>
      <xdr:rowOff>22257</xdr:rowOff>
    </xdr:to>
    <xdr:cxnSp macro="">
      <xdr:nvCxnSpPr>
        <xdr:cNvPr id="69" name="直線コネクタ 68"/>
        <xdr:cNvCxnSpPr/>
      </xdr:nvCxnSpPr>
      <xdr:spPr>
        <a:xfrm flipV="1">
          <a:off x="1130300" y="5961399"/>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149727</xdr:rowOff>
    </xdr:from>
    <xdr:to>
      <xdr:col>24</xdr:col>
      <xdr:colOff>114300</xdr:colOff>
      <xdr:row>35</xdr:row>
      <xdr:rowOff>79877</xdr:rowOff>
    </xdr:to>
    <xdr:sp macro="" textlink="">
      <xdr:nvSpPr>
        <xdr:cNvPr id="79" name="楕円 78"/>
        <xdr:cNvSpPr/>
      </xdr:nvSpPr>
      <xdr:spPr>
        <a:xfrm>
          <a:off x="4584700" y="5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1154</xdr:rowOff>
    </xdr:from>
    <xdr:ext cx="534377" cy="259045"/>
    <xdr:sp macro="" textlink="">
      <xdr:nvSpPr>
        <xdr:cNvPr id="80" name="議会費該当値テキスト"/>
        <xdr:cNvSpPr txBox="1"/>
      </xdr:nvSpPr>
      <xdr:spPr>
        <a:xfrm>
          <a:off x="4686300" y="58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146545</xdr:rowOff>
    </xdr:from>
    <xdr:to>
      <xdr:col>20</xdr:col>
      <xdr:colOff>38100</xdr:colOff>
      <xdr:row>35</xdr:row>
      <xdr:rowOff>76695</xdr:rowOff>
    </xdr:to>
    <xdr:sp macro="" textlink="">
      <xdr:nvSpPr>
        <xdr:cNvPr id="81" name="楕円 80"/>
        <xdr:cNvSpPr/>
      </xdr:nvSpPr>
      <xdr:spPr>
        <a:xfrm>
          <a:off x="3746500" y="59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93222</xdr:rowOff>
    </xdr:from>
    <xdr:ext cx="534377" cy="259045"/>
    <xdr:sp macro="" textlink="">
      <xdr:nvSpPr>
        <xdr:cNvPr id="82" name="テキスト ボックス 81"/>
        <xdr:cNvSpPr txBox="1"/>
      </xdr:nvSpPr>
      <xdr:spPr>
        <a:xfrm>
          <a:off x="3530111" y="57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77089</xdr:rowOff>
    </xdr:from>
    <xdr:to>
      <xdr:col>15</xdr:col>
      <xdr:colOff>101600</xdr:colOff>
      <xdr:row>35</xdr:row>
      <xdr:rowOff>7239</xdr:rowOff>
    </xdr:to>
    <xdr:sp macro="" textlink="">
      <xdr:nvSpPr>
        <xdr:cNvPr id="83" name="楕円 82"/>
        <xdr:cNvSpPr/>
      </xdr:nvSpPr>
      <xdr:spPr>
        <a:xfrm>
          <a:off x="2857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23766</xdr:rowOff>
    </xdr:from>
    <xdr:ext cx="534377" cy="259045"/>
    <xdr:sp macro="" textlink="">
      <xdr:nvSpPr>
        <xdr:cNvPr id="84" name="テキスト ボックス 83"/>
        <xdr:cNvSpPr txBox="1"/>
      </xdr:nvSpPr>
      <xdr:spPr>
        <a:xfrm>
          <a:off x="2641111" y="56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81299</xdr:rowOff>
    </xdr:from>
    <xdr:to>
      <xdr:col>10</xdr:col>
      <xdr:colOff>165100</xdr:colOff>
      <xdr:row>35</xdr:row>
      <xdr:rowOff>11449</xdr:rowOff>
    </xdr:to>
    <xdr:sp macro="" textlink="">
      <xdr:nvSpPr>
        <xdr:cNvPr id="85" name="楕円 84"/>
        <xdr:cNvSpPr/>
      </xdr:nvSpPr>
      <xdr:spPr>
        <a:xfrm>
          <a:off x="1968500" y="59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27976</xdr:rowOff>
    </xdr:from>
    <xdr:ext cx="534377" cy="259045"/>
    <xdr:sp macro="" textlink="">
      <xdr:nvSpPr>
        <xdr:cNvPr id="86" name="テキスト ボックス 85"/>
        <xdr:cNvSpPr txBox="1"/>
      </xdr:nvSpPr>
      <xdr:spPr>
        <a:xfrm>
          <a:off x="1752111" y="56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142907</xdr:rowOff>
    </xdr:from>
    <xdr:to>
      <xdr:col>6</xdr:col>
      <xdr:colOff>38100</xdr:colOff>
      <xdr:row>35</xdr:row>
      <xdr:rowOff>73057</xdr:rowOff>
    </xdr:to>
    <xdr:sp macro="" textlink="">
      <xdr:nvSpPr>
        <xdr:cNvPr id="87" name="楕円 86"/>
        <xdr:cNvSpPr/>
      </xdr:nvSpPr>
      <xdr:spPr>
        <a:xfrm>
          <a:off x="1079500" y="59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89584</xdr:rowOff>
    </xdr:from>
    <xdr:ext cx="534377" cy="259045"/>
    <xdr:sp macro="" textlink="">
      <xdr:nvSpPr>
        <xdr:cNvPr id="88" name="テキスト ボックス 87"/>
        <xdr:cNvSpPr txBox="1"/>
      </xdr:nvSpPr>
      <xdr:spPr>
        <a:xfrm>
          <a:off x="863111" y="57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96588</xdr:rowOff>
    </xdr:from>
    <xdr:to>
      <xdr:col>24</xdr:col>
      <xdr:colOff>63500</xdr:colOff>
      <xdr:row>58</xdr:row>
      <xdr:rowOff>12815</xdr:rowOff>
    </xdr:to>
    <xdr:cxnSp macro="">
      <xdr:nvCxnSpPr>
        <xdr:cNvPr id="115" name="直線コネクタ 114"/>
        <xdr:cNvCxnSpPr/>
      </xdr:nvCxnSpPr>
      <xdr:spPr>
        <a:xfrm flipV="1">
          <a:off x="3797300" y="9869238"/>
          <a:ext cx="838200" cy="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160343</xdr:rowOff>
    </xdr:from>
    <xdr:to>
      <xdr:col>19</xdr:col>
      <xdr:colOff>177800</xdr:colOff>
      <xdr:row>58</xdr:row>
      <xdr:rowOff>12815</xdr:rowOff>
    </xdr:to>
    <xdr:cxnSp macro="">
      <xdr:nvCxnSpPr>
        <xdr:cNvPr id="118" name="直線コネクタ 117"/>
        <xdr:cNvCxnSpPr/>
      </xdr:nvCxnSpPr>
      <xdr:spPr>
        <a:xfrm>
          <a:off x="2908300" y="9932993"/>
          <a:ext cx="889000" cy="2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160343</xdr:rowOff>
    </xdr:from>
    <xdr:to>
      <xdr:col>15</xdr:col>
      <xdr:colOff>50800</xdr:colOff>
      <xdr:row>58</xdr:row>
      <xdr:rowOff>35073</xdr:rowOff>
    </xdr:to>
    <xdr:cxnSp macro="">
      <xdr:nvCxnSpPr>
        <xdr:cNvPr id="121" name="直線コネクタ 120"/>
        <xdr:cNvCxnSpPr/>
      </xdr:nvCxnSpPr>
      <xdr:spPr>
        <a:xfrm flipV="1">
          <a:off x="2019300" y="9932993"/>
          <a:ext cx="889000" cy="4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24879</xdr:rowOff>
    </xdr:from>
    <xdr:to>
      <xdr:col>10</xdr:col>
      <xdr:colOff>114300</xdr:colOff>
      <xdr:row>58</xdr:row>
      <xdr:rowOff>35073</xdr:rowOff>
    </xdr:to>
    <xdr:cxnSp macro="">
      <xdr:nvCxnSpPr>
        <xdr:cNvPr id="124" name="直線コネクタ 123"/>
        <xdr:cNvCxnSpPr/>
      </xdr:nvCxnSpPr>
      <xdr:spPr>
        <a:xfrm>
          <a:off x="1130300" y="9968979"/>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45788</xdr:rowOff>
    </xdr:from>
    <xdr:to>
      <xdr:col>24</xdr:col>
      <xdr:colOff>114300</xdr:colOff>
      <xdr:row>57</xdr:row>
      <xdr:rowOff>147388</xdr:rowOff>
    </xdr:to>
    <xdr:sp macro="" textlink="">
      <xdr:nvSpPr>
        <xdr:cNvPr id="134" name="楕円 133"/>
        <xdr:cNvSpPr/>
      </xdr:nvSpPr>
      <xdr:spPr>
        <a:xfrm>
          <a:off x="4584700" y="98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68665</xdr:rowOff>
    </xdr:from>
    <xdr:ext cx="599010" cy="259045"/>
    <xdr:sp macro="" textlink="">
      <xdr:nvSpPr>
        <xdr:cNvPr id="135" name="総務費該当値テキスト"/>
        <xdr:cNvSpPr txBox="1"/>
      </xdr:nvSpPr>
      <xdr:spPr>
        <a:xfrm>
          <a:off x="4686300" y="966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133465</xdr:rowOff>
    </xdr:from>
    <xdr:to>
      <xdr:col>20</xdr:col>
      <xdr:colOff>38100</xdr:colOff>
      <xdr:row>58</xdr:row>
      <xdr:rowOff>63615</xdr:rowOff>
    </xdr:to>
    <xdr:sp macro="" textlink="">
      <xdr:nvSpPr>
        <xdr:cNvPr id="136" name="楕円 135"/>
        <xdr:cNvSpPr/>
      </xdr:nvSpPr>
      <xdr:spPr>
        <a:xfrm>
          <a:off x="3746500" y="99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80142</xdr:rowOff>
    </xdr:from>
    <xdr:ext cx="599010" cy="259045"/>
    <xdr:sp macro="" textlink="">
      <xdr:nvSpPr>
        <xdr:cNvPr id="137" name="テキスト ボックス 136"/>
        <xdr:cNvSpPr txBox="1"/>
      </xdr:nvSpPr>
      <xdr:spPr>
        <a:xfrm>
          <a:off x="3497795" y="968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109543</xdr:rowOff>
    </xdr:from>
    <xdr:to>
      <xdr:col>15</xdr:col>
      <xdr:colOff>101600</xdr:colOff>
      <xdr:row>58</xdr:row>
      <xdr:rowOff>39693</xdr:rowOff>
    </xdr:to>
    <xdr:sp macro="" textlink="">
      <xdr:nvSpPr>
        <xdr:cNvPr id="138" name="楕円 137"/>
        <xdr:cNvSpPr/>
      </xdr:nvSpPr>
      <xdr:spPr>
        <a:xfrm>
          <a:off x="2857500" y="9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56220</xdr:rowOff>
    </xdr:from>
    <xdr:ext cx="599010" cy="259045"/>
    <xdr:sp macro="" textlink="">
      <xdr:nvSpPr>
        <xdr:cNvPr id="139" name="テキスト ボックス 138"/>
        <xdr:cNvSpPr txBox="1"/>
      </xdr:nvSpPr>
      <xdr:spPr>
        <a:xfrm>
          <a:off x="2608795" y="96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155723</xdr:rowOff>
    </xdr:from>
    <xdr:to>
      <xdr:col>10</xdr:col>
      <xdr:colOff>165100</xdr:colOff>
      <xdr:row>58</xdr:row>
      <xdr:rowOff>85873</xdr:rowOff>
    </xdr:to>
    <xdr:sp macro="" textlink="">
      <xdr:nvSpPr>
        <xdr:cNvPr id="140" name="楕円 139"/>
        <xdr:cNvSpPr/>
      </xdr:nvSpPr>
      <xdr:spPr>
        <a:xfrm>
          <a:off x="1968500" y="99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77000</xdr:rowOff>
    </xdr:from>
    <xdr:ext cx="599010" cy="259045"/>
    <xdr:sp macro="" textlink="">
      <xdr:nvSpPr>
        <xdr:cNvPr id="141" name="テキスト ボックス 140"/>
        <xdr:cNvSpPr txBox="1"/>
      </xdr:nvSpPr>
      <xdr:spPr>
        <a:xfrm>
          <a:off x="1719795" y="1002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145529</xdr:rowOff>
    </xdr:from>
    <xdr:to>
      <xdr:col>6</xdr:col>
      <xdr:colOff>38100</xdr:colOff>
      <xdr:row>58</xdr:row>
      <xdr:rowOff>75679</xdr:rowOff>
    </xdr:to>
    <xdr:sp macro="" textlink="">
      <xdr:nvSpPr>
        <xdr:cNvPr id="142" name="楕円 141"/>
        <xdr:cNvSpPr/>
      </xdr:nvSpPr>
      <xdr:spPr>
        <a:xfrm>
          <a:off x="1079500" y="99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92206</xdr:rowOff>
    </xdr:from>
    <xdr:ext cx="599010" cy="259045"/>
    <xdr:sp macro="" textlink="">
      <xdr:nvSpPr>
        <xdr:cNvPr id="143" name="テキスト ボックス 142"/>
        <xdr:cNvSpPr txBox="1"/>
      </xdr:nvSpPr>
      <xdr:spPr>
        <a:xfrm>
          <a:off x="830795" y="969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51126</xdr:rowOff>
    </xdr:from>
    <xdr:to>
      <xdr:col>24</xdr:col>
      <xdr:colOff>63500</xdr:colOff>
      <xdr:row>75</xdr:row>
      <xdr:rowOff>93080</xdr:rowOff>
    </xdr:to>
    <xdr:cxnSp macro="">
      <xdr:nvCxnSpPr>
        <xdr:cNvPr id="170" name="直線コネクタ 169"/>
        <xdr:cNvCxnSpPr/>
      </xdr:nvCxnSpPr>
      <xdr:spPr>
        <a:xfrm flipV="1">
          <a:off x="3797300" y="12909876"/>
          <a:ext cx="8382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93080</xdr:rowOff>
    </xdr:from>
    <xdr:to>
      <xdr:col>19</xdr:col>
      <xdr:colOff>177800</xdr:colOff>
      <xdr:row>75</xdr:row>
      <xdr:rowOff>103767</xdr:rowOff>
    </xdr:to>
    <xdr:cxnSp macro="">
      <xdr:nvCxnSpPr>
        <xdr:cNvPr id="173" name="直線コネクタ 172"/>
        <xdr:cNvCxnSpPr/>
      </xdr:nvCxnSpPr>
      <xdr:spPr>
        <a:xfrm flipV="1">
          <a:off x="2908300" y="12951830"/>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89445</xdr:rowOff>
    </xdr:from>
    <xdr:to>
      <xdr:col>15</xdr:col>
      <xdr:colOff>50800</xdr:colOff>
      <xdr:row>75</xdr:row>
      <xdr:rowOff>103767</xdr:rowOff>
    </xdr:to>
    <xdr:cxnSp macro="">
      <xdr:nvCxnSpPr>
        <xdr:cNvPr id="176" name="直線コネクタ 175"/>
        <xdr:cNvCxnSpPr/>
      </xdr:nvCxnSpPr>
      <xdr:spPr>
        <a:xfrm>
          <a:off x="2019300" y="12948195"/>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89445</xdr:rowOff>
    </xdr:from>
    <xdr:to>
      <xdr:col>10</xdr:col>
      <xdr:colOff>114300</xdr:colOff>
      <xdr:row>75</xdr:row>
      <xdr:rowOff>156997</xdr:rowOff>
    </xdr:to>
    <xdr:cxnSp macro="">
      <xdr:nvCxnSpPr>
        <xdr:cNvPr id="179" name="直線コネクタ 178"/>
        <xdr:cNvCxnSpPr/>
      </xdr:nvCxnSpPr>
      <xdr:spPr>
        <a:xfrm flipV="1">
          <a:off x="1130300" y="12948195"/>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326</xdr:rowOff>
    </xdr:from>
    <xdr:to>
      <xdr:col>24</xdr:col>
      <xdr:colOff>114300</xdr:colOff>
      <xdr:row>75</xdr:row>
      <xdr:rowOff>101926</xdr:rowOff>
    </xdr:to>
    <xdr:sp macro="" textlink="">
      <xdr:nvSpPr>
        <xdr:cNvPr id="189" name="楕円 188"/>
        <xdr:cNvSpPr/>
      </xdr:nvSpPr>
      <xdr:spPr>
        <a:xfrm>
          <a:off x="4584700" y="128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23203</xdr:rowOff>
    </xdr:from>
    <xdr:ext cx="599010" cy="259045"/>
    <xdr:sp macro="" textlink="">
      <xdr:nvSpPr>
        <xdr:cNvPr id="190" name="民生費該当値テキスト"/>
        <xdr:cNvSpPr txBox="1"/>
      </xdr:nvSpPr>
      <xdr:spPr>
        <a:xfrm>
          <a:off x="4686300" y="127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42280</xdr:rowOff>
    </xdr:from>
    <xdr:to>
      <xdr:col>20</xdr:col>
      <xdr:colOff>38100</xdr:colOff>
      <xdr:row>75</xdr:row>
      <xdr:rowOff>143880</xdr:rowOff>
    </xdr:to>
    <xdr:sp macro="" textlink="">
      <xdr:nvSpPr>
        <xdr:cNvPr id="191" name="楕円 190"/>
        <xdr:cNvSpPr/>
      </xdr:nvSpPr>
      <xdr:spPr>
        <a:xfrm>
          <a:off x="3746500" y="129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160407</xdr:rowOff>
    </xdr:from>
    <xdr:ext cx="599010" cy="259045"/>
    <xdr:sp macro="" textlink="">
      <xdr:nvSpPr>
        <xdr:cNvPr id="192" name="テキスト ボックス 191"/>
        <xdr:cNvSpPr txBox="1"/>
      </xdr:nvSpPr>
      <xdr:spPr>
        <a:xfrm>
          <a:off x="3497795" y="1267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52967</xdr:rowOff>
    </xdr:from>
    <xdr:to>
      <xdr:col>15</xdr:col>
      <xdr:colOff>101600</xdr:colOff>
      <xdr:row>75</xdr:row>
      <xdr:rowOff>154567</xdr:rowOff>
    </xdr:to>
    <xdr:sp macro="" textlink="">
      <xdr:nvSpPr>
        <xdr:cNvPr id="193" name="楕円 192"/>
        <xdr:cNvSpPr/>
      </xdr:nvSpPr>
      <xdr:spPr>
        <a:xfrm>
          <a:off x="2857500" y="129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171094</xdr:rowOff>
    </xdr:from>
    <xdr:ext cx="599010" cy="259045"/>
    <xdr:sp macro="" textlink="">
      <xdr:nvSpPr>
        <xdr:cNvPr id="194" name="テキスト ボックス 193"/>
        <xdr:cNvSpPr txBox="1"/>
      </xdr:nvSpPr>
      <xdr:spPr>
        <a:xfrm>
          <a:off x="2608795" y="1268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38645</xdr:rowOff>
    </xdr:from>
    <xdr:to>
      <xdr:col>10</xdr:col>
      <xdr:colOff>165100</xdr:colOff>
      <xdr:row>75</xdr:row>
      <xdr:rowOff>140245</xdr:rowOff>
    </xdr:to>
    <xdr:sp macro="" textlink="">
      <xdr:nvSpPr>
        <xdr:cNvPr id="195" name="楕円 194"/>
        <xdr:cNvSpPr/>
      </xdr:nvSpPr>
      <xdr:spPr>
        <a:xfrm>
          <a:off x="1968500" y="128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156772</xdr:rowOff>
    </xdr:from>
    <xdr:ext cx="599010" cy="259045"/>
    <xdr:sp macro="" textlink="">
      <xdr:nvSpPr>
        <xdr:cNvPr id="196" name="テキスト ボックス 195"/>
        <xdr:cNvSpPr txBox="1"/>
      </xdr:nvSpPr>
      <xdr:spPr>
        <a:xfrm>
          <a:off x="1719795" y="126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106196</xdr:rowOff>
    </xdr:from>
    <xdr:to>
      <xdr:col>6</xdr:col>
      <xdr:colOff>38100</xdr:colOff>
      <xdr:row>76</xdr:row>
      <xdr:rowOff>36345</xdr:rowOff>
    </xdr:to>
    <xdr:sp macro="" textlink="">
      <xdr:nvSpPr>
        <xdr:cNvPr id="197" name="楕円 196"/>
        <xdr:cNvSpPr/>
      </xdr:nvSpPr>
      <xdr:spPr>
        <a:xfrm>
          <a:off x="1079500" y="129649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52873</xdr:rowOff>
    </xdr:from>
    <xdr:ext cx="599010" cy="259045"/>
    <xdr:sp macro="" textlink="">
      <xdr:nvSpPr>
        <xdr:cNvPr id="198" name="テキスト ボックス 197"/>
        <xdr:cNvSpPr txBox="1"/>
      </xdr:nvSpPr>
      <xdr:spPr>
        <a:xfrm>
          <a:off x="830795" y="1274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129459</xdr:rowOff>
    </xdr:from>
    <xdr:to>
      <xdr:col>24</xdr:col>
      <xdr:colOff>63500</xdr:colOff>
      <xdr:row>96</xdr:row>
      <xdr:rowOff>42424</xdr:rowOff>
    </xdr:to>
    <xdr:cxnSp macro="">
      <xdr:nvCxnSpPr>
        <xdr:cNvPr id="227" name="直線コネクタ 226"/>
        <xdr:cNvCxnSpPr/>
      </xdr:nvCxnSpPr>
      <xdr:spPr>
        <a:xfrm>
          <a:off x="3797300" y="16417209"/>
          <a:ext cx="838200" cy="8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129459</xdr:rowOff>
    </xdr:from>
    <xdr:to>
      <xdr:col>19</xdr:col>
      <xdr:colOff>177800</xdr:colOff>
      <xdr:row>96</xdr:row>
      <xdr:rowOff>6472</xdr:rowOff>
    </xdr:to>
    <xdr:cxnSp macro="">
      <xdr:nvCxnSpPr>
        <xdr:cNvPr id="230" name="直線コネクタ 229"/>
        <xdr:cNvCxnSpPr/>
      </xdr:nvCxnSpPr>
      <xdr:spPr>
        <a:xfrm flipV="1">
          <a:off x="2908300" y="16417209"/>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6472</xdr:rowOff>
    </xdr:from>
    <xdr:to>
      <xdr:col>15</xdr:col>
      <xdr:colOff>50800</xdr:colOff>
      <xdr:row>96</xdr:row>
      <xdr:rowOff>19221</xdr:rowOff>
    </xdr:to>
    <xdr:cxnSp macro="">
      <xdr:nvCxnSpPr>
        <xdr:cNvPr id="233" name="直線コネクタ 232"/>
        <xdr:cNvCxnSpPr/>
      </xdr:nvCxnSpPr>
      <xdr:spPr>
        <a:xfrm flipV="1">
          <a:off x="2019300" y="16465672"/>
          <a:ext cx="889000" cy="1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19221</xdr:rowOff>
    </xdr:from>
    <xdr:to>
      <xdr:col>10</xdr:col>
      <xdr:colOff>114300</xdr:colOff>
      <xdr:row>96</xdr:row>
      <xdr:rowOff>72385</xdr:rowOff>
    </xdr:to>
    <xdr:cxnSp macro="">
      <xdr:nvCxnSpPr>
        <xdr:cNvPr id="236" name="直線コネクタ 235"/>
        <xdr:cNvCxnSpPr/>
      </xdr:nvCxnSpPr>
      <xdr:spPr>
        <a:xfrm flipV="1">
          <a:off x="1130300" y="16478421"/>
          <a:ext cx="889000" cy="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163074</xdr:rowOff>
    </xdr:from>
    <xdr:to>
      <xdr:col>24</xdr:col>
      <xdr:colOff>114300</xdr:colOff>
      <xdr:row>96</xdr:row>
      <xdr:rowOff>93224</xdr:rowOff>
    </xdr:to>
    <xdr:sp macro="" textlink="">
      <xdr:nvSpPr>
        <xdr:cNvPr id="246" name="楕円 245"/>
        <xdr:cNvSpPr/>
      </xdr:nvSpPr>
      <xdr:spPr>
        <a:xfrm>
          <a:off x="4584700" y="164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14501</xdr:rowOff>
    </xdr:from>
    <xdr:ext cx="599010" cy="259045"/>
    <xdr:sp macro="" textlink="">
      <xdr:nvSpPr>
        <xdr:cNvPr id="247" name="衛生費該当値テキスト"/>
        <xdr:cNvSpPr txBox="1"/>
      </xdr:nvSpPr>
      <xdr:spPr>
        <a:xfrm>
          <a:off x="4686300" y="1630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78659</xdr:rowOff>
    </xdr:from>
    <xdr:to>
      <xdr:col>20</xdr:col>
      <xdr:colOff>38100</xdr:colOff>
      <xdr:row>96</xdr:row>
      <xdr:rowOff>8809</xdr:rowOff>
    </xdr:to>
    <xdr:sp macro="" textlink="">
      <xdr:nvSpPr>
        <xdr:cNvPr id="248" name="楕円 247"/>
        <xdr:cNvSpPr/>
      </xdr:nvSpPr>
      <xdr:spPr>
        <a:xfrm>
          <a:off x="37465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25336</xdr:rowOff>
    </xdr:from>
    <xdr:ext cx="599010" cy="259045"/>
    <xdr:sp macro="" textlink="">
      <xdr:nvSpPr>
        <xdr:cNvPr id="249" name="テキスト ボックス 248"/>
        <xdr:cNvSpPr txBox="1"/>
      </xdr:nvSpPr>
      <xdr:spPr>
        <a:xfrm>
          <a:off x="3497795" y="1614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127122</xdr:rowOff>
    </xdr:from>
    <xdr:to>
      <xdr:col>15</xdr:col>
      <xdr:colOff>101600</xdr:colOff>
      <xdr:row>96</xdr:row>
      <xdr:rowOff>57272</xdr:rowOff>
    </xdr:to>
    <xdr:sp macro="" textlink="">
      <xdr:nvSpPr>
        <xdr:cNvPr id="250" name="楕円 249"/>
        <xdr:cNvSpPr/>
      </xdr:nvSpPr>
      <xdr:spPr>
        <a:xfrm>
          <a:off x="28575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73799</xdr:rowOff>
    </xdr:from>
    <xdr:ext cx="599010" cy="259045"/>
    <xdr:sp macro="" textlink="">
      <xdr:nvSpPr>
        <xdr:cNvPr id="251" name="テキスト ボックス 250"/>
        <xdr:cNvSpPr txBox="1"/>
      </xdr:nvSpPr>
      <xdr:spPr>
        <a:xfrm>
          <a:off x="2608795" y="161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139871</xdr:rowOff>
    </xdr:from>
    <xdr:to>
      <xdr:col>10</xdr:col>
      <xdr:colOff>165100</xdr:colOff>
      <xdr:row>96</xdr:row>
      <xdr:rowOff>70021</xdr:rowOff>
    </xdr:to>
    <xdr:sp macro="" textlink="">
      <xdr:nvSpPr>
        <xdr:cNvPr id="252" name="楕円 251"/>
        <xdr:cNvSpPr/>
      </xdr:nvSpPr>
      <xdr:spPr>
        <a:xfrm>
          <a:off x="1968500" y="16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86548</xdr:rowOff>
    </xdr:from>
    <xdr:ext cx="599010" cy="259045"/>
    <xdr:sp macro="" textlink="">
      <xdr:nvSpPr>
        <xdr:cNvPr id="253" name="テキスト ボックス 252"/>
        <xdr:cNvSpPr txBox="1"/>
      </xdr:nvSpPr>
      <xdr:spPr>
        <a:xfrm>
          <a:off x="1719795" y="162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21585</xdr:rowOff>
    </xdr:from>
    <xdr:to>
      <xdr:col>6</xdr:col>
      <xdr:colOff>38100</xdr:colOff>
      <xdr:row>96</xdr:row>
      <xdr:rowOff>123185</xdr:rowOff>
    </xdr:to>
    <xdr:sp macro="" textlink="">
      <xdr:nvSpPr>
        <xdr:cNvPr id="254" name="楕円 253"/>
        <xdr:cNvSpPr/>
      </xdr:nvSpPr>
      <xdr:spPr>
        <a:xfrm>
          <a:off x="1079500" y="164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139712</xdr:rowOff>
    </xdr:from>
    <xdr:ext cx="599010" cy="259045"/>
    <xdr:sp macro="" textlink="">
      <xdr:nvSpPr>
        <xdr:cNvPr id="255" name="テキスト ボックス 254"/>
        <xdr:cNvSpPr txBox="1"/>
      </xdr:nvSpPr>
      <xdr:spPr>
        <a:xfrm>
          <a:off x="830795" y="162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102433</xdr:rowOff>
    </xdr:from>
    <xdr:to>
      <xdr:col>55</xdr:col>
      <xdr:colOff>0</xdr:colOff>
      <xdr:row>58</xdr:row>
      <xdr:rowOff>103889</xdr:rowOff>
    </xdr:to>
    <xdr:cxnSp macro="">
      <xdr:nvCxnSpPr>
        <xdr:cNvPr id="339" name="直線コネクタ 338"/>
        <xdr:cNvCxnSpPr/>
      </xdr:nvCxnSpPr>
      <xdr:spPr>
        <a:xfrm>
          <a:off x="9639300" y="10046533"/>
          <a:ext cx="8382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79376</xdr:rowOff>
    </xdr:from>
    <xdr:to>
      <xdr:col>50</xdr:col>
      <xdr:colOff>114300</xdr:colOff>
      <xdr:row>58</xdr:row>
      <xdr:rowOff>102433</xdr:rowOff>
    </xdr:to>
    <xdr:cxnSp macro="">
      <xdr:nvCxnSpPr>
        <xdr:cNvPr id="342" name="直線コネクタ 341"/>
        <xdr:cNvCxnSpPr/>
      </xdr:nvCxnSpPr>
      <xdr:spPr>
        <a:xfrm>
          <a:off x="8750300" y="10023476"/>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79376</xdr:rowOff>
    </xdr:from>
    <xdr:to>
      <xdr:col>45</xdr:col>
      <xdr:colOff>177800</xdr:colOff>
      <xdr:row>58</xdr:row>
      <xdr:rowOff>86295</xdr:rowOff>
    </xdr:to>
    <xdr:cxnSp macro="">
      <xdr:nvCxnSpPr>
        <xdr:cNvPr id="345" name="直線コネクタ 344"/>
        <xdr:cNvCxnSpPr/>
      </xdr:nvCxnSpPr>
      <xdr:spPr>
        <a:xfrm flipV="1">
          <a:off x="7861300" y="10023476"/>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86295</xdr:rowOff>
    </xdr:from>
    <xdr:to>
      <xdr:col>41</xdr:col>
      <xdr:colOff>50800</xdr:colOff>
      <xdr:row>58</xdr:row>
      <xdr:rowOff>92533</xdr:rowOff>
    </xdr:to>
    <xdr:cxnSp macro="">
      <xdr:nvCxnSpPr>
        <xdr:cNvPr id="348" name="直線コネクタ 347"/>
        <xdr:cNvCxnSpPr/>
      </xdr:nvCxnSpPr>
      <xdr:spPr>
        <a:xfrm flipV="1">
          <a:off x="6972300" y="10030395"/>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53089</xdr:rowOff>
    </xdr:from>
    <xdr:to>
      <xdr:col>55</xdr:col>
      <xdr:colOff>50800</xdr:colOff>
      <xdr:row>58</xdr:row>
      <xdr:rowOff>154689</xdr:rowOff>
    </xdr:to>
    <xdr:sp macro="" textlink="">
      <xdr:nvSpPr>
        <xdr:cNvPr id="358" name="楕円 357"/>
        <xdr:cNvSpPr/>
      </xdr:nvSpPr>
      <xdr:spPr>
        <a:xfrm>
          <a:off x="10426700" y="99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34377" cy="259045"/>
    <xdr:sp macro="" textlink="">
      <xdr:nvSpPr>
        <xdr:cNvPr id="359" name="農林水産業費該当値テキスト"/>
        <xdr:cNvSpPr txBox="1"/>
      </xdr:nvSpPr>
      <xdr:spPr>
        <a:xfrm>
          <a:off x="10528300" y="99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51633</xdr:rowOff>
    </xdr:from>
    <xdr:to>
      <xdr:col>50</xdr:col>
      <xdr:colOff>165100</xdr:colOff>
      <xdr:row>58</xdr:row>
      <xdr:rowOff>153233</xdr:rowOff>
    </xdr:to>
    <xdr:sp macro="" textlink="">
      <xdr:nvSpPr>
        <xdr:cNvPr id="360" name="楕円 359"/>
        <xdr:cNvSpPr/>
      </xdr:nvSpPr>
      <xdr:spPr>
        <a:xfrm>
          <a:off x="9588500" y="99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144360</xdr:rowOff>
    </xdr:from>
    <xdr:ext cx="534377" cy="259045"/>
    <xdr:sp macro="" textlink="">
      <xdr:nvSpPr>
        <xdr:cNvPr id="361" name="テキスト ボックス 360"/>
        <xdr:cNvSpPr txBox="1"/>
      </xdr:nvSpPr>
      <xdr:spPr>
        <a:xfrm>
          <a:off x="9372111" y="100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28576</xdr:rowOff>
    </xdr:from>
    <xdr:to>
      <xdr:col>46</xdr:col>
      <xdr:colOff>38100</xdr:colOff>
      <xdr:row>58</xdr:row>
      <xdr:rowOff>130176</xdr:rowOff>
    </xdr:to>
    <xdr:sp macro="" textlink="">
      <xdr:nvSpPr>
        <xdr:cNvPr id="362" name="楕円 361"/>
        <xdr:cNvSpPr/>
      </xdr:nvSpPr>
      <xdr:spPr>
        <a:xfrm>
          <a:off x="8699500" y="99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121303</xdr:rowOff>
    </xdr:from>
    <xdr:ext cx="599010" cy="259045"/>
    <xdr:sp macro="" textlink="">
      <xdr:nvSpPr>
        <xdr:cNvPr id="363" name="テキスト ボックス 362"/>
        <xdr:cNvSpPr txBox="1"/>
      </xdr:nvSpPr>
      <xdr:spPr>
        <a:xfrm>
          <a:off x="8450795" y="100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35495</xdr:rowOff>
    </xdr:from>
    <xdr:to>
      <xdr:col>41</xdr:col>
      <xdr:colOff>101600</xdr:colOff>
      <xdr:row>58</xdr:row>
      <xdr:rowOff>137095</xdr:rowOff>
    </xdr:to>
    <xdr:sp macro="" textlink="">
      <xdr:nvSpPr>
        <xdr:cNvPr id="364" name="楕円 363"/>
        <xdr:cNvSpPr/>
      </xdr:nvSpPr>
      <xdr:spPr>
        <a:xfrm>
          <a:off x="7810500" y="99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128222</xdr:rowOff>
    </xdr:from>
    <xdr:ext cx="599010" cy="259045"/>
    <xdr:sp macro="" textlink="">
      <xdr:nvSpPr>
        <xdr:cNvPr id="365" name="テキスト ボックス 364"/>
        <xdr:cNvSpPr txBox="1"/>
      </xdr:nvSpPr>
      <xdr:spPr>
        <a:xfrm>
          <a:off x="7561795" y="1007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41733</xdr:rowOff>
    </xdr:from>
    <xdr:to>
      <xdr:col>36</xdr:col>
      <xdr:colOff>165100</xdr:colOff>
      <xdr:row>58</xdr:row>
      <xdr:rowOff>143333</xdr:rowOff>
    </xdr:to>
    <xdr:sp macro="" textlink="">
      <xdr:nvSpPr>
        <xdr:cNvPr id="366" name="楕円 365"/>
        <xdr:cNvSpPr/>
      </xdr:nvSpPr>
      <xdr:spPr>
        <a:xfrm>
          <a:off x="6921500" y="99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134460</xdr:rowOff>
    </xdr:from>
    <xdr:ext cx="599010" cy="259045"/>
    <xdr:sp macro="" textlink="">
      <xdr:nvSpPr>
        <xdr:cNvPr id="367" name="テキスト ボックス 366"/>
        <xdr:cNvSpPr txBox="1"/>
      </xdr:nvSpPr>
      <xdr:spPr>
        <a:xfrm>
          <a:off x="6672795" y="1007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15535</xdr:rowOff>
    </xdr:from>
    <xdr:to>
      <xdr:col>55</xdr:col>
      <xdr:colOff>0</xdr:colOff>
      <xdr:row>78</xdr:row>
      <xdr:rowOff>95366</xdr:rowOff>
    </xdr:to>
    <xdr:cxnSp macro="">
      <xdr:nvCxnSpPr>
        <xdr:cNvPr id="396" name="直線コネクタ 395"/>
        <xdr:cNvCxnSpPr/>
      </xdr:nvCxnSpPr>
      <xdr:spPr>
        <a:xfrm>
          <a:off x="9639300" y="13388635"/>
          <a:ext cx="838200" cy="7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4166</xdr:rowOff>
    </xdr:from>
    <xdr:to>
      <xdr:col>50</xdr:col>
      <xdr:colOff>114300</xdr:colOff>
      <xdr:row>78</xdr:row>
      <xdr:rowOff>15535</xdr:rowOff>
    </xdr:to>
    <xdr:cxnSp macro="">
      <xdr:nvCxnSpPr>
        <xdr:cNvPr id="399" name="直線コネクタ 398"/>
        <xdr:cNvCxnSpPr/>
      </xdr:nvCxnSpPr>
      <xdr:spPr>
        <a:xfrm>
          <a:off x="8750300" y="13377266"/>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74361</xdr:rowOff>
    </xdr:from>
    <xdr:to>
      <xdr:col>45</xdr:col>
      <xdr:colOff>177800</xdr:colOff>
      <xdr:row>78</xdr:row>
      <xdr:rowOff>4166</xdr:rowOff>
    </xdr:to>
    <xdr:cxnSp macro="">
      <xdr:nvCxnSpPr>
        <xdr:cNvPr id="402" name="直線コネクタ 401"/>
        <xdr:cNvCxnSpPr/>
      </xdr:nvCxnSpPr>
      <xdr:spPr>
        <a:xfrm>
          <a:off x="7861300" y="12761661"/>
          <a:ext cx="889000" cy="6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74361</xdr:rowOff>
    </xdr:from>
    <xdr:to>
      <xdr:col>41</xdr:col>
      <xdr:colOff>50800</xdr:colOff>
      <xdr:row>76</xdr:row>
      <xdr:rowOff>119010</xdr:rowOff>
    </xdr:to>
    <xdr:cxnSp macro="">
      <xdr:nvCxnSpPr>
        <xdr:cNvPr id="405" name="直線コネクタ 404"/>
        <xdr:cNvCxnSpPr/>
      </xdr:nvCxnSpPr>
      <xdr:spPr>
        <a:xfrm flipV="1">
          <a:off x="6972300" y="12761661"/>
          <a:ext cx="889000" cy="3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44566</xdr:rowOff>
    </xdr:from>
    <xdr:to>
      <xdr:col>55</xdr:col>
      <xdr:colOff>50800</xdr:colOff>
      <xdr:row>78</xdr:row>
      <xdr:rowOff>146166</xdr:rowOff>
    </xdr:to>
    <xdr:sp macro="" textlink="">
      <xdr:nvSpPr>
        <xdr:cNvPr id="415" name="楕円 414"/>
        <xdr:cNvSpPr/>
      </xdr:nvSpPr>
      <xdr:spPr>
        <a:xfrm>
          <a:off x="10426700" y="134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3943</xdr:rowOff>
    </xdr:from>
    <xdr:ext cx="534377" cy="259045"/>
    <xdr:sp macro="" textlink="">
      <xdr:nvSpPr>
        <xdr:cNvPr id="416" name="商工費該当値テキスト"/>
        <xdr:cNvSpPr txBox="1"/>
      </xdr:nvSpPr>
      <xdr:spPr>
        <a:xfrm>
          <a:off x="10528300" y="132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136185</xdr:rowOff>
    </xdr:from>
    <xdr:to>
      <xdr:col>50</xdr:col>
      <xdr:colOff>165100</xdr:colOff>
      <xdr:row>78</xdr:row>
      <xdr:rowOff>66335</xdr:rowOff>
    </xdr:to>
    <xdr:sp macro="" textlink="">
      <xdr:nvSpPr>
        <xdr:cNvPr id="417" name="楕円 416"/>
        <xdr:cNvSpPr/>
      </xdr:nvSpPr>
      <xdr:spPr>
        <a:xfrm>
          <a:off x="9588500" y="133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82862</xdr:rowOff>
    </xdr:from>
    <xdr:ext cx="599010" cy="259045"/>
    <xdr:sp macro="" textlink="">
      <xdr:nvSpPr>
        <xdr:cNvPr id="418" name="テキスト ボックス 417"/>
        <xdr:cNvSpPr txBox="1"/>
      </xdr:nvSpPr>
      <xdr:spPr>
        <a:xfrm>
          <a:off x="9339795" y="1311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124816</xdr:rowOff>
    </xdr:from>
    <xdr:to>
      <xdr:col>46</xdr:col>
      <xdr:colOff>38100</xdr:colOff>
      <xdr:row>78</xdr:row>
      <xdr:rowOff>54966</xdr:rowOff>
    </xdr:to>
    <xdr:sp macro="" textlink="">
      <xdr:nvSpPr>
        <xdr:cNvPr id="419" name="楕円 418"/>
        <xdr:cNvSpPr/>
      </xdr:nvSpPr>
      <xdr:spPr>
        <a:xfrm>
          <a:off x="8699500" y="133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71493</xdr:rowOff>
    </xdr:from>
    <xdr:ext cx="599010" cy="259045"/>
    <xdr:sp macro="" textlink="">
      <xdr:nvSpPr>
        <xdr:cNvPr id="420" name="テキスト ボックス 419"/>
        <xdr:cNvSpPr txBox="1"/>
      </xdr:nvSpPr>
      <xdr:spPr>
        <a:xfrm>
          <a:off x="8450795" y="131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23561</xdr:rowOff>
    </xdr:from>
    <xdr:to>
      <xdr:col>41</xdr:col>
      <xdr:colOff>101600</xdr:colOff>
      <xdr:row>74</xdr:row>
      <xdr:rowOff>125161</xdr:rowOff>
    </xdr:to>
    <xdr:sp macro="" textlink="">
      <xdr:nvSpPr>
        <xdr:cNvPr id="421" name="楕円 420"/>
        <xdr:cNvSpPr/>
      </xdr:nvSpPr>
      <xdr:spPr>
        <a:xfrm>
          <a:off x="7810500" y="127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141688</xdr:rowOff>
    </xdr:from>
    <xdr:ext cx="599010" cy="259045"/>
    <xdr:sp macro="" textlink="">
      <xdr:nvSpPr>
        <xdr:cNvPr id="422" name="テキスト ボックス 421"/>
        <xdr:cNvSpPr txBox="1"/>
      </xdr:nvSpPr>
      <xdr:spPr>
        <a:xfrm>
          <a:off x="7561795" y="1248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68210</xdr:rowOff>
    </xdr:from>
    <xdr:to>
      <xdr:col>36</xdr:col>
      <xdr:colOff>165100</xdr:colOff>
      <xdr:row>76</xdr:row>
      <xdr:rowOff>169810</xdr:rowOff>
    </xdr:to>
    <xdr:sp macro="" textlink="">
      <xdr:nvSpPr>
        <xdr:cNvPr id="423" name="楕円 422"/>
        <xdr:cNvSpPr/>
      </xdr:nvSpPr>
      <xdr:spPr>
        <a:xfrm>
          <a:off x="6921500" y="130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14887</xdr:rowOff>
    </xdr:from>
    <xdr:ext cx="599010" cy="259045"/>
    <xdr:sp macro="" textlink="">
      <xdr:nvSpPr>
        <xdr:cNvPr id="424" name="テキスト ボックス 423"/>
        <xdr:cNvSpPr txBox="1"/>
      </xdr:nvSpPr>
      <xdr:spPr>
        <a:xfrm>
          <a:off x="6672795" y="1287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15605</xdr:rowOff>
    </xdr:from>
    <xdr:to>
      <xdr:col>55</xdr:col>
      <xdr:colOff>0</xdr:colOff>
      <xdr:row>96</xdr:row>
      <xdr:rowOff>22796</xdr:rowOff>
    </xdr:to>
    <xdr:cxnSp macro="">
      <xdr:nvCxnSpPr>
        <xdr:cNvPr id="451" name="直線コネクタ 450"/>
        <xdr:cNvCxnSpPr/>
      </xdr:nvCxnSpPr>
      <xdr:spPr>
        <a:xfrm flipV="1">
          <a:off x="9639300" y="16474805"/>
          <a:ext cx="838200" cy="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22796</xdr:rowOff>
    </xdr:from>
    <xdr:to>
      <xdr:col>50</xdr:col>
      <xdr:colOff>114300</xdr:colOff>
      <xdr:row>96</xdr:row>
      <xdr:rowOff>159452</xdr:rowOff>
    </xdr:to>
    <xdr:cxnSp macro="">
      <xdr:nvCxnSpPr>
        <xdr:cNvPr id="454" name="直線コネクタ 453"/>
        <xdr:cNvCxnSpPr/>
      </xdr:nvCxnSpPr>
      <xdr:spPr>
        <a:xfrm flipV="1">
          <a:off x="8750300" y="16481996"/>
          <a:ext cx="889000" cy="13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41160</xdr:rowOff>
    </xdr:from>
    <xdr:to>
      <xdr:col>45</xdr:col>
      <xdr:colOff>177800</xdr:colOff>
      <xdr:row>96</xdr:row>
      <xdr:rowOff>159452</xdr:rowOff>
    </xdr:to>
    <xdr:cxnSp macro="">
      <xdr:nvCxnSpPr>
        <xdr:cNvPr id="457" name="直線コネクタ 456"/>
        <xdr:cNvCxnSpPr/>
      </xdr:nvCxnSpPr>
      <xdr:spPr>
        <a:xfrm>
          <a:off x="7861300" y="16500360"/>
          <a:ext cx="889000" cy="11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41160</xdr:rowOff>
    </xdr:from>
    <xdr:to>
      <xdr:col>41</xdr:col>
      <xdr:colOff>50800</xdr:colOff>
      <xdr:row>96</xdr:row>
      <xdr:rowOff>131314</xdr:rowOff>
    </xdr:to>
    <xdr:cxnSp macro="">
      <xdr:nvCxnSpPr>
        <xdr:cNvPr id="460" name="直線コネクタ 459"/>
        <xdr:cNvCxnSpPr/>
      </xdr:nvCxnSpPr>
      <xdr:spPr>
        <a:xfrm flipV="1">
          <a:off x="6972300" y="16500360"/>
          <a:ext cx="889000" cy="9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136255</xdr:rowOff>
    </xdr:from>
    <xdr:to>
      <xdr:col>55</xdr:col>
      <xdr:colOff>50800</xdr:colOff>
      <xdr:row>96</xdr:row>
      <xdr:rowOff>66405</xdr:rowOff>
    </xdr:to>
    <xdr:sp macro="" textlink="">
      <xdr:nvSpPr>
        <xdr:cNvPr id="470" name="楕円 469"/>
        <xdr:cNvSpPr/>
      </xdr:nvSpPr>
      <xdr:spPr>
        <a:xfrm>
          <a:off x="10426700" y="1642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159132</xdr:rowOff>
    </xdr:from>
    <xdr:ext cx="599010" cy="259045"/>
    <xdr:sp macro="" textlink="">
      <xdr:nvSpPr>
        <xdr:cNvPr id="471" name="土木費該当値テキスト"/>
        <xdr:cNvSpPr txBox="1"/>
      </xdr:nvSpPr>
      <xdr:spPr>
        <a:xfrm>
          <a:off x="10528300" y="162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143446</xdr:rowOff>
    </xdr:from>
    <xdr:to>
      <xdr:col>50</xdr:col>
      <xdr:colOff>165100</xdr:colOff>
      <xdr:row>96</xdr:row>
      <xdr:rowOff>73596</xdr:rowOff>
    </xdr:to>
    <xdr:sp macro="" textlink="">
      <xdr:nvSpPr>
        <xdr:cNvPr id="472" name="楕円 471"/>
        <xdr:cNvSpPr/>
      </xdr:nvSpPr>
      <xdr:spPr>
        <a:xfrm>
          <a:off x="9588500" y="16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90123</xdr:rowOff>
    </xdr:from>
    <xdr:ext cx="599010" cy="259045"/>
    <xdr:sp macro="" textlink="">
      <xdr:nvSpPr>
        <xdr:cNvPr id="473" name="テキスト ボックス 472"/>
        <xdr:cNvSpPr txBox="1"/>
      </xdr:nvSpPr>
      <xdr:spPr>
        <a:xfrm>
          <a:off x="9339795" y="1620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108652</xdr:rowOff>
    </xdr:from>
    <xdr:to>
      <xdr:col>46</xdr:col>
      <xdr:colOff>38100</xdr:colOff>
      <xdr:row>97</xdr:row>
      <xdr:rowOff>38802</xdr:rowOff>
    </xdr:to>
    <xdr:sp macro="" textlink="">
      <xdr:nvSpPr>
        <xdr:cNvPr id="474" name="楕円 473"/>
        <xdr:cNvSpPr/>
      </xdr:nvSpPr>
      <xdr:spPr>
        <a:xfrm>
          <a:off x="8699500" y="165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55329</xdr:rowOff>
    </xdr:from>
    <xdr:ext cx="599010" cy="259045"/>
    <xdr:sp macro="" textlink="">
      <xdr:nvSpPr>
        <xdr:cNvPr id="475" name="テキスト ボックス 474"/>
        <xdr:cNvSpPr txBox="1"/>
      </xdr:nvSpPr>
      <xdr:spPr>
        <a:xfrm>
          <a:off x="8450795" y="1634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161810</xdr:rowOff>
    </xdr:from>
    <xdr:to>
      <xdr:col>41</xdr:col>
      <xdr:colOff>101600</xdr:colOff>
      <xdr:row>96</xdr:row>
      <xdr:rowOff>91960</xdr:rowOff>
    </xdr:to>
    <xdr:sp macro="" textlink="">
      <xdr:nvSpPr>
        <xdr:cNvPr id="476" name="楕円 475"/>
        <xdr:cNvSpPr/>
      </xdr:nvSpPr>
      <xdr:spPr>
        <a:xfrm>
          <a:off x="7810500" y="16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108487</xdr:rowOff>
    </xdr:from>
    <xdr:ext cx="599010" cy="259045"/>
    <xdr:sp macro="" textlink="">
      <xdr:nvSpPr>
        <xdr:cNvPr id="477" name="テキスト ボックス 476"/>
        <xdr:cNvSpPr txBox="1"/>
      </xdr:nvSpPr>
      <xdr:spPr>
        <a:xfrm>
          <a:off x="7561795" y="162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80514</xdr:rowOff>
    </xdr:from>
    <xdr:to>
      <xdr:col>36</xdr:col>
      <xdr:colOff>165100</xdr:colOff>
      <xdr:row>97</xdr:row>
      <xdr:rowOff>10664</xdr:rowOff>
    </xdr:to>
    <xdr:sp macro="" textlink="">
      <xdr:nvSpPr>
        <xdr:cNvPr id="478" name="楕円 477"/>
        <xdr:cNvSpPr/>
      </xdr:nvSpPr>
      <xdr:spPr>
        <a:xfrm>
          <a:off x="6921500" y="165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27191</xdr:rowOff>
    </xdr:from>
    <xdr:ext cx="599010" cy="259045"/>
    <xdr:sp macro="" textlink="">
      <xdr:nvSpPr>
        <xdr:cNvPr id="479" name="テキスト ボックス 478"/>
        <xdr:cNvSpPr txBox="1"/>
      </xdr:nvSpPr>
      <xdr:spPr>
        <a:xfrm>
          <a:off x="6672795" y="1631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107216</xdr:rowOff>
    </xdr:from>
    <xdr:to>
      <xdr:col>85</xdr:col>
      <xdr:colOff>127000</xdr:colOff>
      <xdr:row>33</xdr:row>
      <xdr:rowOff>149575</xdr:rowOff>
    </xdr:to>
    <xdr:cxnSp macro="">
      <xdr:nvCxnSpPr>
        <xdr:cNvPr id="508" name="直線コネクタ 507"/>
        <xdr:cNvCxnSpPr/>
      </xdr:nvCxnSpPr>
      <xdr:spPr>
        <a:xfrm>
          <a:off x="15481300" y="5765066"/>
          <a:ext cx="838200" cy="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107216</xdr:rowOff>
    </xdr:from>
    <xdr:to>
      <xdr:col>81</xdr:col>
      <xdr:colOff>50800</xdr:colOff>
      <xdr:row>33</xdr:row>
      <xdr:rowOff>107848</xdr:rowOff>
    </xdr:to>
    <xdr:cxnSp macro="">
      <xdr:nvCxnSpPr>
        <xdr:cNvPr id="511" name="直線コネクタ 510"/>
        <xdr:cNvCxnSpPr/>
      </xdr:nvCxnSpPr>
      <xdr:spPr>
        <a:xfrm flipV="1">
          <a:off x="14592300" y="576506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18169</xdr:rowOff>
    </xdr:from>
    <xdr:to>
      <xdr:col>76</xdr:col>
      <xdr:colOff>114300</xdr:colOff>
      <xdr:row>33</xdr:row>
      <xdr:rowOff>107848</xdr:rowOff>
    </xdr:to>
    <xdr:cxnSp macro="">
      <xdr:nvCxnSpPr>
        <xdr:cNvPr id="514" name="直線コネクタ 513"/>
        <xdr:cNvCxnSpPr/>
      </xdr:nvCxnSpPr>
      <xdr:spPr>
        <a:xfrm>
          <a:off x="13703300" y="5676019"/>
          <a:ext cx="889000" cy="8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18169</xdr:rowOff>
    </xdr:from>
    <xdr:to>
      <xdr:col>71</xdr:col>
      <xdr:colOff>177800</xdr:colOff>
      <xdr:row>33</xdr:row>
      <xdr:rowOff>76066</xdr:rowOff>
    </xdr:to>
    <xdr:cxnSp macro="">
      <xdr:nvCxnSpPr>
        <xdr:cNvPr id="517" name="直線コネクタ 516"/>
        <xdr:cNvCxnSpPr/>
      </xdr:nvCxnSpPr>
      <xdr:spPr>
        <a:xfrm flipV="1">
          <a:off x="12814300" y="5676019"/>
          <a:ext cx="889000" cy="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98775</xdr:rowOff>
    </xdr:from>
    <xdr:to>
      <xdr:col>85</xdr:col>
      <xdr:colOff>177800</xdr:colOff>
      <xdr:row>34</xdr:row>
      <xdr:rowOff>28925</xdr:rowOff>
    </xdr:to>
    <xdr:sp macro="" textlink="">
      <xdr:nvSpPr>
        <xdr:cNvPr id="527" name="楕円 526"/>
        <xdr:cNvSpPr/>
      </xdr:nvSpPr>
      <xdr:spPr>
        <a:xfrm>
          <a:off x="16268700" y="57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121652</xdr:rowOff>
    </xdr:from>
    <xdr:ext cx="599010" cy="259045"/>
    <xdr:sp macro="" textlink="">
      <xdr:nvSpPr>
        <xdr:cNvPr id="528" name="消防費該当値テキスト"/>
        <xdr:cNvSpPr txBox="1"/>
      </xdr:nvSpPr>
      <xdr:spPr>
        <a:xfrm>
          <a:off x="16370300" y="560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56416</xdr:rowOff>
    </xdr:from>
    <xdr:to>
      <xdr:col>81</xdr:col>
      <xdr:colOff>101600</xdr:colOff>
      <xdr:row>33</xdr:row>
      <xdr:rowOff>158016</xdr:rowOff>
    </xdr:to>
    <xdr:sp macro="" textlink="">
      <xdr:nvSpPr>
        <xdr:cNvPr id="529" name="楕円 528"/>
        <xdr:cNvSpPr/>
      </xdr:nvSpPr>
      <xdr:spPr>
        <a:xfrm>
          <a:off x="15430500" y="57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3093</xdr:rowOff>
    </xdr:from>
    <xdr:ext cx="599010" cy="259045"/>
    <xdr:sp macro="" textlink="">
      <xdr:nvSpPr>
        <xdr:cNvPr id="530" name="テキスト ボックス 529"/>
        <xdr:cNvSpPr txBox="1"/>
      </xdr:nvSpPr>
      <xdr:spPr>
        <a:xfrm>
          <a:off x="15181795" y="548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57048</xdr:rowOff>
    </xdr:from>
    <xdr:to>
      <xdr:col>76</xdr:col>
      <xdr:colOff>165100</xdr:colOff>
      <xdr:row>33</xdr:row>
      <xdr:rowOff>158648</xdr:rowOff>
    </xdr:to>
    <xdr:sp macro="" textlink="">
      <xdr:nvSpPr>
        <xdr:cNvPr id="531" name="楕円 530"/>
        <xdr:cNvSpPr/>
      </xdr:nvSpPr>
      <xdr:spPr>
        <a:xfrm>
          <a:off x="14541500" y="57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3725</xdr:rowOff>
    </xdr:from>
    <xdr:ext cx="599010" cy="259045"/>
    <xdr:sp macro="" textlink="">
      <xdr:nvSpPr>
        <xdr:cNvPr id="532" name="テキスト ボックス 531"/>
        <xdr:cNvSpPr txBox="1"/>
      </xdr:nvSpPr>
      <xdr:spPr>
        <a:xfrm>
          <a:off x="14292795" y="549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138819</xdr:rowOff>
    </xdr:from>
    <xdr:to>
      <xdr:col>72</xdr:col>
      <xdr:colOff>38100</xdr:colOff>
      <xdr:row>33</xdr:row>
      <xdr:rowOff>68969</xdr:rowOff>
    </xdr:to>
    <xdr:sp macro="" textlink="">
      <xdr:nvSpPr>
        <xdr:cNvPr id="533" name="楕円 532"/>
        <xdr:cNvSpPr/>
      </xdr:nvSpPr>
      <xdr:spPr>
        <a:xfrm>
          <a:off x="13652500" y="56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85496</xdr:rowOff>
    </xdr:from>
    <xdr:ext cx="599010" cy="259045"/>
    <xdr:sp macro="" textlink="">
      <xdr:nvSpPr>
        <xdr:cNvPr id="534" name="テキスト ボックス 533"/>
        <xdr:cNvSpPr txBox="1"/>
      </xdr:nvSpPr>
      <xdr:spPr>
        <a:xfrm>
          <a:off x="13403795" y="54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25266</xdr:rowOff>
    </xdr:from>
    <xdr:to>
      <xdr:col>67</xdr:col>
      <xdr:colOff>101600</xdr:colOff>
      <xdr:row>33</xdr:row>
      <xdr:rowOff>126866</xdr:rowOff>
    </xdr:to>
    <xdr:sp macro="" textlink="">
      <xdr:nvSpPr>
        <xdr:cNvPr id="535" name="楕円 534"/>
        <xdr:cNvSpPr/>
      </xdr:nvSpPr>
      <xdr:spPr>
        <a:xfrm>
          <a:off x="12763500" y="56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143393</xdr:rowOff>
    </xdr:from>
    <xdr:ext cx="599010" cy="259045"/>
    <xdr:sp macro="" textlink="">
      <xdr:nvSpPr>
        <xdr:cNvPr id="536" name="テキスト ボックス 535"/>
        <xdr:cNvSpPr txBox="1"/>
      </xdr:nvSpPr>
      <xdr:spPr>
        <a:xfrm>
          <a:off x="12514795" y="54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38991</xdr:rowOff>
    </xdr:from>
    <xdr:to>
      <xdr:col>85</xdr:col>
      <xdr:colOff>127000</xdr:colOff>
      <xdr:row>57</xdr:row>
      <xdr:rowOff>115791</xdr:rowOff>
    </xdr:to>
    <xdr:cxnSp macro="">
      <xdr:nvCxnSpPr>
        <xdr:cNvPr id="565" name="直線コネクタ 564"/>
        <xdr:cNvCxnSpPr/>
      </xdr:nvCxnSpPr>
      <xdr:spPr>
        <a:xfrm flipV="1">
          <a:off x="15481300" y="9811641"/>
          <a:ext cx="838200" cy="7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115791</xdr:rowOff>
    </xdr:from>
    <xdr:to>
      <xdr:col>81</xdr:col>
      <xdr:colOff>50800</xdr:colOff>
      <xdr:row>57</xdr:row>
      <xdr:rowOff>129830</xdr:rowOff>
    </xdr:to>
    <xdr:cxnSp macro="">
      <xdr:nvCxnSpPr>
        <xdr:cNvPr id="568" name="直線コネクタ 567"/>
        <xdr:cNvCxnSpPr/>
      </xdr:nvCxnSpPr>
      <xdr:spPr>
        <a:xfrm flipV="1">
          <a:off x="14592300" y="9888441"/>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111434</xdr:rowOff>
    </xdr:from>
    <xdr:to>
      <xdr:col>76</xdr:col>
      <xdr:colOff>114300</xdr:colOff>
      <xdr:row>57</xdr:row>
      <xdr:rowOff>129830</xdr:rowOff>
    </xdr:to>
    <xdr:cxnSp macro="">
      <xdr:nvCxnSpPr>
        <xdr:cNvPr id="571" name="直線コネクタ 570"/>
        <xdr:cNvCxnSpPr/>
      </xdr:nvCxnSpPr>
      <xdr:spPr>
        <a:xfrm>
          <a:off x="13703300" y="9884084"/>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111434</xdr:rowOff>
    </xdr:from>
    <xdr:to>
      <xdr:col>71</xdr:col>
      <xdr:colOff>177800</xdr:colOff>
      <xdr:row>57</xdr:row>
      <xdr:rowOff>158447</xdr:rowOff>
    </xdr:to>
    <xdr:cxnSp macro="">
      <xdr:nvCxnSpPr>
        <xdr:cNvPr id="574" name="直線コネクタ 573"/>
        <xdr:cNvCxnSpPr/>
      </xdr:nvCxnSpPr>
      <xdr:spPr>
        <a:xfrm flipV="1">
          <a:off x="12814300" y="9884084"/>
          <a:ext cx="889000" cy="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159641</xdr:rowOff>
    </xdr:from>
    <xdr:to>
      <xdr:col>85</xdr:col>
      <xdr:colOff>177800</xdr:colOff>
      <xdr:row>57</xdr:row>
      <xdr:rowOff>89791</xdr:rowOff>
    </xdr:to>
    <xdr:sp macro="" textlink="">
      <xdr:nvSpPr>
        <xdr:cNvPr id="584" name="楕円 583"/>
        <xdr:cNvSpPr/>
      </xdr:nvSpPr>
      <xdr:spPr>
        <a:xfrm>
          <a:off x="16268700" y="976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11068</xdr:rowOff>
    </xdr:from>
    <xdr:ext cx="599010" cy="259045"/>
    <xdr:sp macro="" textlink="">
      <xdr:nvSpPr>
        <xdr:cNvPr id="585" name="教育費該当値テキスト"/>
        <xdr:cNvSpPr txBox="1"/>
      </xdr:nvSpPr>
      <xdr:spPr>
        <a:xfrm>
          <a:off x="16370300" y="961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64991</xdr:rowOff>
    </xdr:from>
    <xdr:to>
      <xdr:col>81</xdr:col>
      <xdr:colOff>101600</xdr:colOff>
      <xdr:row>57</xdr:row>
      <xdr:rowOff>166591</xdr:rowOff>
    </xdr:to>
    <xdr:sp macro="" textlink="">
      <xdr:nvSpPr>
        <xdr:cNvPr id="586" name="楕円 585"/>
        <xdr:cNvSpPr/>
      </xdr:nvSpPr>
      <xdr:spPr>
        <a:xfrm>
          <a:off x="15430500" y="98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11668</xdr:rowOff>
    </xdr:from>
    <xdr:ext cx="599010" cy="259045"/>
    <xdr:sp macro="" textlink="">
      <xdr:nvSpPr>
        <xdr:cNvPr id="587" name="テキスト ボックス 586"/>
        <xdr:cNvSpPr txBox="1"/>
      </xdr:nvSpPr>
      <xdr:spPr>
        <a:xfrm>
          <a:off x="15181795" y="961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79030</xdr:rowOff>
    </xdr:from>
    <xdr:to>
      <xdr:col>76</xdr:col>
      <xdr:colOff>165100</xdr:colOff>
      <xdr:row>58</xdr:row>
      <xdr:rowOff>9180</xdr:rowOff>
    </xdr:to>
    <xdr:sp macro="" textlink="">
      <xdr:nvSpPr>
        <xdr:cNvPr id="588" name="楕円 587"/>
        <xdr:cNvSpPr/>
      </xdr:nvSpPr>
      <xdr:spPr>
        <a:xfrm>
          <a:off x="14541500" y="98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25707</xdr:rowOff>
    </xdr:from>
    <xdr:ext cx="599010" cy="259045"/>
    <xdr:sp macro="" textlink="">
      <xdr:nvSpPr>
        <xdr:cNvPr id="589" name="テキスト ボックス 588"/>
        <xdr:cNvSpPr txBox="1"/>
      </xdr:nvSpPr>
      <xdr:spPr>
        <a:xfrm>
          <a:off x="14292795" y="96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60634</xdr:rowOff>
    </xdr:from>
    <xdr:to>
      <xdr:col>72</xdr:col>
      <xdr:colOff>38100</xdr:colOff>
      <xdr:row>57</xdr:row>
      <xdr:rowOff>162234</xdr:rowOff>
    </xdr:to>
    <xdr:sp macro="" textlink="">
      <xdr:nvSpPr>
        <xdr:cNvPr id="590" name="楕円 589"/>
        <xdr:cNvSpPr/>
      </xdr:nvSpPr>
      <xdr:spPr>
        <a:xfrm>
          <a:off x="13652500" y="9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7311</xdr:rowOff>
    </xdr:from>
    <xdr:ext cx="599010" cy="259045"/>
    <xdr:sp macro="" textlink="">
      <xdr:nvSpPr>
        <xdr:cNvPr id="591" name="テキスト ボックス 590"/>
        <xdr:cNvSpPr txBox="1"/>
      </xdr:nvSpPr>
      <xdr:spPr>
        <a:xfrm>
          <a:off x="13403795" y="960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107647</xdr:rowOff>
    </xdr:from>
    <xdr:to>
      <xdr:col>67</xdr:col>
      <xdr:colOff>101600</xdr:colOff>
      <xdr:row>58</xdr:row>
      <xdr:rowOff>37797</xdr:rowOff>
    </xdr:to>
    <xdr:sp macro="" textlink="">
      <xdr:nvSpPr>
        <xdr:cNvPr id="592" name="楕円 591"/>
        <xdr:cNvSpPr/>
      </xdr:nvSpPr>
      <xdr:spPr>
        <a:xfrm>
          <a:off x="12763500" y="9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28924</xdr:rowOff>
    </xdr:from>
    <xdr:ext cx="599010" cy="259045"/>
    <xdr:sp macro="" textlink="">
      <xdr:nvSpPr>
        <xdr:cNvPr id="593" name="テキスト ボックス 592"/>
        <xdr:cNvSpPr txBox="1"/>
      </xdr:nvSpPr>
      <xdr:spPr>
        <a:xfrm>
          <a:off x="12514795" y="997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78946</xdr:rowOff>
    </xdr:from>
    <xdr:to>
      <xdr:col>76</xdr:col>
      <xdr:colOff>114300</xdr:colOff>
      <xdr:row>79</xdr:row>
      <xdr:rowOff>44450</xdr:rowOff>
    </xdr:to>
    <xdr:cxnSp macro="">
      <xdr:nvCxnSpPr>
        <xdr:cNvPr id="628" name="直線コネクタ 627"/>
        <xdr:cNvCxnSpPr/>
      </xdr:nvCxnSpPr>
      <xdr:spPr>
        <a:xfrm>
          <a:off x="13703300" y="13452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78946</xdr:rowOff>
    </xdr:from>
    <xdr:to>
      <xdr:col>71</xdr:col>
      <xdr:colOff>177800</xdr:colOff>
      <xdr:row>79</xdr:row>
      <xdr:rowOff>44450</xdr:rowOff>
    </xdr:to>
    <xdr:cxnSp macro="">
      <xdr:nvCxnSpPr>
        <xdr:cNvPr id="631" name="直線コネクタ 630"/>
        <xdr:cNvCxnSpPr/>
      </xdr:nvCxnSpPr>
      <xdr:spPr>
        <a:xfrm flipV="1">
          <a:off x="12814300" y="13452046"/>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28146</xdr:rowOff>
    </xdr:from>
    <xdr:to>
      <xdr:col>72</xdr:col>
      <xdr:colOff>38100</xdr:colOff>
      <xdr:row>78</xdr:row>
      <xdr:rowOff>129746</xdr:rowOff>
    </xdr:to>
    <xdr:sp macro="" textlink="">
      <xdr:nvSpPr>
        <xdr:cNvPr id="647" name="楕円 646"/>
        <xdr:cNvSpPr/>
      </xdr:nvSpPr>
      <xdr:spPr>
        <a:xfrm>
          <a:off x="13652500" y="1340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146273</xdr:rowOff>
    </xdr:from>
    <xdr:ext cx="534377" cy="259045"/>
    <xdr:sp macro="" textlink="">
      <xdr:nvSpPr>
        <xdr:cNvPr id="648" name="テキスト ボックス 647"/>
        <xdr:cNvSpPr txBox="1"/>
      </xdr:nvSpPr>
      <xdr:spPr>
        <a:xfrm>
          <a:off x="13436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61371</xdr:rowOff>
    </xdr:from>
    <xdr:to>
      <xdr:col>85</xdr:col>
      <xdr:colOff>127000</xdr:colOff>
      <xdr:row>97</xdr:row>
      <xdr:rowOff>72318</xdr:rowOff>
    </xdr:to>
    <xdr:cxnSp macro="">
      <xdr:nvCxnSpPr>
        <xdr:cNvPr id="679" name="直線コネクタ 678"/>
        <xdr:cNvCxnSpPr/>
      </xdr:nvCxnSpPr>
      <xdr:spPr>
        <a:xfrm flipV="1">
          <a:off x="15481300" y="16692021"/>
          <a:ext cx="8382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72318</xdr:rowOff>
    </xdr:from>
    <xdr:to>
      <xdr:col>81</xdr:col>
      <xdr:colOff>50800</xdr:colOff>
      <xdr:row>97</xdr:row>
      <xdr:rowOff>72499</xdr:rowOff>
    </xdr:to>
    <xdr:cxnSp macro="">
      <xdr:nvCxnSpPr>
        <xdr:cNvPr id="682" name="直線コネクタ 681"/>
        <xdr:cNvCxnSpPr/>
      </xdr:nvCxnSpPr>
      <xdr:spPr>
        <a:xfrm flipV="1">
          <a:off x="14592300" y="16702968"/>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72499</xdr:rowOff>
    </xdr:from>
    <xdr:to>
      <xdr:col>76</xdr:col>
      <xdr:colOff>114300</xdr:colOff>
      <xdr:row>97</xdr:row>
      <xdr:rowOff>73050</xdr:rowOff>
    </xdr:to>
    <xdr:cxnSp macro="">
      <xdr:nvCxnSpPr>
        <xdr:cNvPr id="685" name="直線コネクタ 684"/>
        <xdr:cNvCxnSpPr/>
      </xdr:nvCxnSpPr>
      <xdr:spPr>
        <a:xfrm flipV="1">
          <a:off x="13703300" y="16703149"/>
          <a:ext cx="889000" cy="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21752</xdr:rowOff>
    </xdr:from>
    <xdr:to>
      <xdr:col>71</xdr:col>
      <xdr:colOff>177800</xdr:colOff>
      <xdr:row>97</xdr:row>
      <xdr:rowOff>73050</xdr:rowOff>
    </xdr:to>
    <xdr:cxnSp macro="">
      <xdr:nvCxnSpPr>
        <xdr:cNvPr id="688" name="直線コネクタ 687"/>
        <xdr:cNvCxnSpPr/>
      </xdr:nvCxnSpPr>
      <xdr:spPr>
        <a:xfrm>
          <a:off x="12814300" y="16652402"/>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10571</xdr:rowOff>
    </xdr:from>
    <xdr:to>
      <xdr:col>85</xdr:col>
      <xdr:colOff>177800</xdr:colOff>
      <xdr:row>97</xdr:row>
      <xdr:rowOff>112171</xdr:rowOff>
    </xdr:to>
    <xdr:sp macro="" textlink="">
      <xdr:nvSpPr>
        <xdr:cNvPr id="698" name="楕円 697"/>
        <xdr:cNvSpPr/>
      </xdr:nvSpPr>
      <xdr:spPr>
        <a:xfrm>
          <a:off x="16268700" y="166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33448</xdr:rowOff>
    </xdr:from>
    <xdr:ext cx="599010" cy="259045"/>
    <xdr:sp macro="" textlink="">
      <xdr:nvSpPr>
        <xdr:cNvPr id="699" name="公債費該当値テキスト"/>
        <xdr:cNvSpPr txBox="1"/>
      </xdr:nvSpPr>
      <xdr:spPr>
        <a:xfrm>
          <a:off x="16370300" y="164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21518</xdr:rowOff>
    </xdr:from>
    <xdr:to>
      <xdr:col>81</xdr:col>
      <xdr:colOff>101600</xdr:colOff>
      <xdr:row>97</xdr:row>
      <xdr:rowOff>123118</xdr:rowOff>
    </xdr:to>
    <xdr:sp macro="" textlink="">
      <xdr:nvSpPr>
        <xdr:cNvPr id="700" name="楕円 699"/>
        <xdr:cNvSpPr/>
      </xdr:nvSpPr>
      <xdr:spPr>
        <a:xfrm>
          <a:off x="15430500" y="16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139645</xdr:rowOff>
    </xdr:from>
    <xdr:ext cx="599010" cy="259045"/>
    <xdr:sp macro="" textlink="">
      <xdr:nvSpPr>
        <xdr:cNvPr id="701" name="テキスト ボックス 700"/>
        <xdr:cNvSpPr txBox="1"/>
      </xdr:nvSpPr>
      <xdr:spPr>
        <a:xfrm>
          <a:off x="15181795" y="1642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21699</xdr:rowOff>
    </xdr:from>
    <xdr:to>
      <xdr:col>76</xdr:col>
      <xdr:colOff>165100</xdr:colOff>
      <xdr:row>97</xdr:row>
      <xdr:rowOff>123299</xdr:rowOff>
    </xdr:to>
    <xdr:sp macro="" textlink="">
      <xdr:nvSpPr>
        <xdr:cNvPr id="702" name="楕円 701"/>
        <xdr:cNvSpPr/>
      </xdr:nvSpPr>
      <xdr:spPr>
        <a:xfrm>
          <a:off x="14541500" y="166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139826</xdr:rowOff>
    </xdr:from>
    <xdr:ext cx="599010" cy="259045"/>
    <xdr:sp macro="" textlink="">
      <xdr:nvSpPr>
        <xdr:cNvPr id="703" name="テキスト ボックス 702"/>
        <xdr:cNvSpPr txBox="1"/>
      </xdr:nvSpPr>
      <xdr:spPr>
        <a:xfrm>
          <a:off x="14292795" y="1642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22250</xdr:rowOff>
    </xdr:from>
    <xdr:to>
      <xdr:col>72</xdr:col>
      <xdr:colOff>38100</xdr:colOff>
      <xdr:row>97</xdr:row>
      <xdr:rowOff>123850</xdr:rowOff>
    </xdr:to>
    <xdr:sp macro="" textlink="">
      <xdr:nvSpPr>
        <xdr:cNvPr id="704" name="楕円 703"/>
        <xdr:cNvSpPr/>
      </xdr:nvSpPr>
      <xdr:spPr>
        <a:xfrm>
          <a:off x="13652500" y="166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140377</xdr:rowOff>
    </xdr:from>
    <xdr:ext cx="599010" cy="259045"/>
    <xdr:sp macro="" textlink="">
      <xdr:nvSpPr>
        <xdr:cNvPr id="705" name="テキスト ボックス 704"/>
        <xdr:cNvSpPr txBox="1"/>
      </xdr:nvSpPr>
      <xdr:spPr>
        <a:xfrm>
          <a:off x="13403795" y="1642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142402</xdr:rowOff>
    </xdr:from>
    <xdr:to>
      <xdr:col>67</xdr:col>
      <xdr:colOff>101600</xdr:colOff>
      <xdr:row>97</xdr:row>
      <xdr:rowOff>72552</xdr:rowOff>
    </xdr:to>
    <xdr:sp macro="" textlink="">
      <xdr:nvSpPr>
        <xdr:cNvPr id="706" name="楕円 705"/>
        <xdr:cNvSpPr/>
      </xdr:nvSpPr>
      <xdr:spPr>
        <a:xfrm>
          <a:off x="12763500" y="166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89079</xdr:rowOff>
    </xdr:from>
    <xdr:ext cx="599010" cy="259045"/>
    <xdr:sp macro="" textlink="">
      <xdr:nvSpPr>
        <xdr:cNvPr id="707" name="テキスト ボックス 706"/>
        <xdr:cNvSpPr txBox="1"/>
      </xdr:nvSpPr>
      <xdr:spPr>
        <a:xfrm>
          <a:off x="12514795" y="163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510,712</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増となっている。これは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年度から継続して公営住宅等建て替え工事によるものの他に、施策として人工減少や地域創生の弱点克服のため実施した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移住・定住支援事業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によるものである。当該事業により個人住宅</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個及び共同住宅</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戸が完成し、人口増につながった。ただし、本村の有形固定資産減価償却率が約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と高い水準であり、公共施設整備等にかかる維持補修費は増加傾向にある。よって、公共施設等総合管理計画等に基づく更新・除却の峻別が必要である。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年度において民生費が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増となっている要因は、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月末における</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歳以上の人口が全体の</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となっており、同一世帯内に</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歳以上の方が同居する世帯人口のうち、独居及び夫婦単独の高齢者数が</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を占める背景を反映し、健康管理や高齢者介護に対するニーズが高まり、地域支援事業費が前年度比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増となったからである。今後も一部事務組合との連携を図りつつ、高齢者の介護支援や自立生活支援へのニーズは高まるものと予想している。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財政調整基金を</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年度末残高より</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処分したことにより、実質単年度収支が前年度標準財政規模比（以下、「前年度比」という。） </a:t>
          </a:r>
          <a:r>
            <a:rPr kumimoji="1" lang="en-US" altLang="ja-JP" sz="1300">
              <a:latin typeface="ＭＳ Ｐゴシック" panose="020B0600070205080204" pitchFamily="50" charset="-128"/>
              <a:ea typeface="ＭＳ Ｐゴシック" panose="020B0600070205080204" pitchFamily="50" charset="-128"/>
            </a:rPr>
            <a:t>11.19%</a:t>
          </a:r>
          <a:r>
            <a:rPr kumimoji="1" lang="ja-JP" altLang="en-US" sz="1300">
              <a:latin typeface="ＭＳ Ｐゴシック" panose="020B0600070205080204" pitchFamily="50" charset="-128"/>
              <a:ea typeface="ＭＳ Ｐゴシック" panose="020B0600070205080204" pitchFamily="50" charset="-128"/>
            </a:rPr>
            <a:t>減少している。この要因は、今後の公共施設整備等にかかる経費を見越しての特目基金への積立てを新規で行ったためである。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実質収支額も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ため、主な要因が普通交付税の減額にある一方で、行財政運営全般から事業等の必要性・緊急性及び財源確保の見直しなど総合的な検討を行いながら、計画的に施策を実行し歳出の増加は極力避ける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特別会計ともに赤字となっていないものの、特別会計は利用料金等の他、一般会計からの繰入金により調整されており、今後も一般会計を圧迫しないよう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収益に見合った事業運営及び適切な料金改定に努め、計画的な費用投資において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効率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かつ安定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性を高まるよう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力する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また、一般会計においても、事業等の必要性・緊急性及び財源の見直しなど総合的な検討を行いながら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計画的に施策を実行し歳出の増加は極力避けるよう努める。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1" zoomScale="85" zoomScaleNormal="85" workbookViewId="0">
      <selection activeCell="B9" sqref="B9:K11"/>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2674584</v>
      </c>
      <c r="BO4" s="372"/>
      <c r="BP4" s="372"/>
      <c r="BQ4" s="372"/>
      <c r="BR4" s="372"/>
      <c r="BS4" s="372"/>
      <c r="BT4" s="372"/>
      <c r="BU4" s="373"/>
      <c r="BV4" s="371">
        <v>2371578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6.6</v>
      </c>
      <c r="CU4" s="378"/>
      <c r="CV4" s="378"/>
      <c r="CW4" s="378"/>
      <c r="CX4" s="378"/>
      <c r="CY4" s="378"/>
      <c r="CZ4" s="378"/>
      <c r="DA4" s="379"/>
      <c r="DB4" s="377">
        <v>7.4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2565493</v>
      </c>
      <c r="BO5" s="409"/>
      <c r="BP5" s="409"/>
      <c r="BQ5" s="409"/>
      <c r="BR5" s="409"/>
      <c r="BS5" s="409"/>
      <c r="BT5" s="409"/>
      <c r="BU5" s="410"/>
      <c r="BV5" s="408">
        <v>2261736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92.3</v>
      </c>
      <c r="CU5" s="406"/>
      <c r="CV5" s="406"/>
      <c r="CW5" s="406"/>
      <c r="CX5" s="406"/>
      <c r="CY5" s="406"/>
      <c r="CZ5" s="406"/>
      <c r="DA5" s="407"/>
      <c r="DB5" s="405">
        <v>88.6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109091</v>
      </c>
      <c r="BO6" s="409"/>
      <c r="BP6" s="409"/>
      <c r="BQ6" s="409"/>
      <c r="BR6" s="409"/>
      <c r="BS6" s="409"/>
      <c r="BT6" s="409"/>
      <c r="BU6" s="410"/>
      <c r="BV6" s="408">
        <v>109842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96</v>
      </c>
      <c r="CU6" s="446"/>
      <c r="CV6" s="446"/>
      <c r="CW6" s="446"/>
      <c r="CX6" s="446"/>
      <c r="CY6" s="446"/>
      <c r="CZ6" s="446"/>
      <c r="DA6" s="447"/>
      <c r="DB6" s="445">
        <v>92.3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19367</v>
      </c>
      <c r="BO7" s="409"/>
      <c r="BP7" s="409"/>
      <c r="BQ7" s="409"/>
      <c r="BR7" s="409"/>
      <c r="BS7" s="409"/>
      <c r="BT7" s="409"/>
      <c r="BU7" s="410"/>
      <c r="BV7" s="408">
        <v>6476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1352658</v>
      </c>
      <c r="CU7" s="409"/>
      <c r="CV7" s="409"/>
      <c r="CW7" s="409"/>
      <c r="CX7" s="409"/>
      <c r="CY7" s="409"/>
      <c r="CZ7" s="409"/>
      <c r="DA7" s="410"/>
      <c r="DB7" s="408">
        <v>1399875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89724</v>
      </c>
      <c r="BO8" s="409"/>
      <c r="BP8" s="409"/>
      <c r="BQ8" s="409"/>
      <c r="BR8" s="409"/>
      <c r="BS8" s="409"/>
      <c r="BT8" s="409"/>
      <c r="BU8" s="410"/>
      <c r="BV8" s="408">
        <v>103366</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0.21</v>
      </c>
      <c r="CU8" s="449"/>
      <c r="CV8" s="449"/>
      <c r="CW8" s="449"/>
      <c r="CX8" s="449"/>
      <c r="CY8" s="449"/>
      <c r="CZ8" s="449"/>
      <c r="DA8" s="450"/>
      <c r="DB8" s="448">
        <v>0.21</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1121</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-13642</v>
      </c>
      <c r="BO9" s="409"/>
      <c r="BP9" s="409"/>
      <c r="BQ9" s="409"/>
      <c r="BR9" s="409"/>
      <c r="BS9" s="409"/>
      <c r="BT9" s="409"/>
      <c r="BU9" s="410"/>
      <c r="BV9" s="408">
        <v>-40072</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11.1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1262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169</v>
      </c>
      <c r="BO10" s="409"/>
      <c r="BP10" s="409"/>
      <c r="BQ10" s="409"/>
      <c r="BR10" s="409"/>
      <c r="BS10" s="409"/>
      <c r="BT10" s="409"/>
      <c r="BU10" s="410"/>
      <c r="BV10" s="408">
        <v>213</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1262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96</v>
      </c>
      <c r="AV12" s="441"/>
      <c r="AW12" s="441"/>
      <c r="AX12" s="441"/>
      <c r="AY12" s="442" t="s">
        <v>128</v>
      </c>
      <c r="AZ12" s="443"/>
      <c r="BA12" s="443"/>
      <c r="BB12" s="443"/>
      <c r="BC12" s="443"/>
      <c r="BD12" s="443"/>
      <c r="BE12" s="443"/>
      <c r="BF12" s="443"/>
      <c r="BG12" s="443"/>
      <c r="BH12" s="443"/>
      <c r="BI12" s="443"/>
      <c r="BJ12" s="443"/>
      <c r="BK12" s="443"/>
      <c r="BL12" s="443"/>
      <c r="BM12" s="444"/>
      <c r="BN12" s="408">
        <v>176381</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1102</v>
      </c>
      <c r="S13" s="490"/>
      <c r="T13" s="490"/>
      <c r="U13" s="490"/>
      <c r="V13" s="491"/>
      <c r="W13" s="424" t="s">
        <v>131</v>
      </c>
      <c r="X13" s="425"/>
      <c r="Y13" s="425"/>
      <c r="Z13" s="425"/>
      <c r="AA13" s="425"/>
      <c r="AB13" s="415"/>
      <c r="AC13" s="459">
        <v>225</v>
      </c>
      <c r="AD13" s="460"/>
      <c r="AE13" s="460"/>
      <c r="AF13" s="460"/>
      <c r="AG13" s="499"/>
      <c r="AH13" s="459">
        <v>232</v>
      </c>
      <c r="AI13" s="460"/>
      <c r="AJ13" s="460"/>
      <c r="AK13" s="460"/>
      <c r="AL13" s="461"/>
      <c r="AM13" s="437" t="s">
        <v>132</v>
      </c>
      <c r="AN13" s="438"/>
      <c r="AO13" s="438"/>
      <c r="AP13" s="438"/>
      <c r="AQ13" s="438"/>
      <c r="AR13" s="438"/>
      <c r="AS13" s="438"/>
      <c r="AT13" s="439"/>
      <c r="AU13" s="440" t="s">
        <v>96</v>
      </c>
      <c r="AV13" s="441"/>
      <c r="AW13" s="441"/>
      <c r="AX13" s="441"/>
      <c r="AY13" s="442" t="s">
        <v>133</v>
      </c>
      <c r="AZ13" s="443"/>
      <c r="BA13" s="443"/>
      <c r="BB13" s="443"/>
      <c r="BC13" s="443"/>
      <c r="BD13" s="443"/>
      <c r="BE13" s="443"/>
      <c r="BF13" s="443"/>
      <c r="BG13" s="443"/>
      <c r="BH13" s="443"/>
      <c r="BI13" s="443"/>
      <c r="BJ13" s="443"/>
      <c r="BK13" s="443"/>
      <c r="BL13" s="443"/>
      <c r="BM13" s="444"/>
      <c r="BN13" s="408">
        <v>-189854</v>
      </c>
      <c r="BO13" s="409"/>
      <c r="BP13" s="409"/>
      <c r="BQ13" s="409"/>
      <c r="BR13" s="409"/>
      <c r="BS13" s="409"/>
      <c r="BT13" s="409"/>
      <c r="BU13" s="410"/>
      <c r="BV13" s="408">
        <v>-39859</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5</v>
      </c>
      <c r="CU13" s="406"/>
      <c r="CV13" s="406"/>
      <c r="CW13" s="406"/>
      <c r="CX13" s="406"/>
      <c r="CY13" s="406"/>
      <c r="CZ13" s="406"/>
      <c r="DA13" s="407"/>
      <c r="DB13" s="405">
        <v>4.4000000000000004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135</v>
      </c>
      <c r="M14" s="487"/>
      <c r="N14" s="487"/>
      <c r="O14" s="487"/>
      <c r="P14" s="487"/>
      <c r="Q14" s="488"/>
      <c r="R14" s="489">
        <v>1228</v>
      </c>
      <c r="S14" s="490"/>
      <c r="T14" s="490"/>
      <c r="U14" s="490"/>
      <c r="V14" s="491"/>
      <c r="W14" s="398"/>
      <c r="X14" s="399"/>
      <c r="Y14" s="399"/>
      <c r="Z14" s="399"/>
      <c r="AA14" s="399"/>
      <c r="AB14" s="388"/>
      <c r="AC14" s="492">
        <v>35</v>
      </c>
      <c r="AD14" s="493"/>
      <c r="AE14" s="493"/>
      <c r="AF14" s="493"/>
      <c r="AG14" s="494"/>
      <c r="AH14" s="492">
        <v>33.200000000000003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130</v>
      </c>
      <c r="N15" s="497"/>
      <c r="O15" s="497"/>
      <c r="P15" s="497"/>
      <c r="Q15" s="498"/>
      <c r="R15" s="489">
        <v>1109</v>
      </c>
      <c r="S15" s="490"/>
      <c r="T15" s="490"/>
      <c r="U15" s="490"/>
      <c r="V15" s="491"/>
      <c r="W15" s="424" t="s">
        <v>137</v>
      </c>
      <c r="X15" s="425"/>
      <c r="Y15" s="425"/>
      <c r="Z15" s="425"/>
      <c r="AA15" s="425"/>
      <c r="AB15" s="415"/>
      <c r="AC15" s="459">
        <v>71</v>
      </c>
      <c r="AD15" s="460"/>
      <c r="AE15" s="460"/>
      <c r="AF15" s="460"/>
      <c r="AG15" s="499"/>
      <c r="AH15" s="459">
        <v>95</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270605</v>
      </c>
      <c r="BO15" s="372"/>
      <c r="BP15" s="372"/>
      <c r="BQ15" s="372"/>
      <c r="BR15" s="372"/>
      <c r="BS15" s="372"/>
      <c r="BT15" s="372"/>
      <c r="BU15" s="373"/>
      <c r="BV15" s="371">
        <v>272183</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11.1</v>
      </c>
      <c r="AD16" s="493"/>
      <c r="AE16" s="493"/>
      <c r="AF16" s="493"/>
      <c r="AG16" s="494"/>
      <c r="AH16" s="492">
        <v>13.6</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1222486</v>
      </c>
      <c r="BO16" s="409"/>
      <c r="BP16" s="409"/>
      <c r="BQ16" s="409"/>
      <c r="BR16" s="409"/>
      <c r="BS16" s="409"/>
      <c r="BT16" s="409"/>
      <c r="BU16" s="410"/>
      <c r="BV16" s="408">
        <v>1273581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144</v>
      </c>
      <c r="S17" s="510"/>
      <c r="T17" s="510"/>
      <c r="U17" s="510"/>
      <c r="V17" s="511"/>
      <c r="W17" s="424" t="s">
        <v>145</v>
      </c>
      <c r="X17" s="425"/>
      <c r="Y17" s="425"/>
      <c r="Z17" s="425"/>
      <c r="AA17" s="425"/>
      <c r="AB17" s="415"/>
      <c r="AC17" s="459">
        <v>346</v>
      </c>
      <c r="AD17" s="460"/>
      <c r="AE17" s="460"/>
      <c r="AF17" s="460"/>
      <c r="AG17" s="499"/>
      <c r="AH17" s="459">
        <v>372</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342305</v>
      </c>
      <c r="BO17" s="409"/>
      <c r="BP17" s="409"/>
      <c r="BQ17" s="409"/>
      <c r="BR17" s="409"/>
      <c r="BS17" s="409"/>
      <c r="BT17" s="409"/>
      <c r="BU17" s="410"/>
      <c r="BV17" s="408">
        <v>343208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280.08999999999997</v>
      </c>
      <c r="M18" s="521"/>
      <c r="N18" s="521"/>
      <c r="O18" s="521"/>
      <c r="P18" s="521"/>
      <c r="Q18" s="521"/>
      <c r="R18" s="522"/>
      <c r="S18" s="522"/>
      <c r="T18" s="522"/>
      <c r="U18" s="522"/>
      <c r="V18" s="523"/>
      <c r="W18" s="426"/>
      <c r="X18" s="427"/>
      <c r="Y18" s="427"/>
      <c r="Z18" s="427"/>
      <c r="AA18" s="427"/>
      <c r="AB18" s="418"/>
      <c r="AC18" s="524">
        <v>53.9</v>
      </c>
      <c r="AD18" s="525"/>
      <c r="AE18" s="525"/>
      <c r="AF18" s="525"/>
      <c r="AG18" s="526"/>
      <c r="AH18" s="524">
        <v>53.2</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1286621</v>
      </c>
      <c r="BO18" s="409"/>
      <c r="BP18" s="409"/>
      <c r="BQ18" s="409"/>
      <c r="BR18" s="409"/>
      <c r="BS18" s="409"/>
      <c r="BT18" s="409"/>
      <c r="BU18" s="410"/>
      <c r="BV18" s="408">
        <v>1269338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1695196</v>
      </c>
      <c r="BO19" s="409"/>
      <c r="BP19" s="409"/>
      <c r="BQ19" s="409"/>
      <c r="BR19" s="409"/>
      <c r="BS19" s="409"/>
      <c r="BT19" s="409"/>
      <c r="BU19" s="410"/>
      <c r="BV19" s="408">
        <v>1770618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534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68" t="s">
        <v>157</v>
      </c>
      <c r="AI22" s="425"/>
      <c r="AJ22" s="425"/>
      <c r="AK22" s="425"/>
      <c r="AL22" s="415"/>
      <c r="AM22" s="568" t="s">
        <v>158</v>
      </c>
      <c r="AN22" s="569"/>
      <c r="AO22" s="569"/>
      <c r="AP22" s="569"/>
      <c r="AQ22" s="569"/>
      <c r="AR22" s="570"/>
      <c r="AS22" s="551" t="s">
        <v>155</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159</v>
      </c>
      <c r="AZ23" s="369"/>
      <c r="BA23" s="369"/>
      <c r="BB23" s="369"/>
      <c r="BC23" s="369"/>
      <c r="BD23" s="369"/>
      <c r="BE23" s="369"/>
      <c r="BF23" s="369"/>
      <c r="BG23" s="369"/>
      <c r="BH23" s="369"/>
      <c r="BI23" s="369"/>
      <c r="BJ23" s="369"/>
      <c r="BK23" s="369"/>
      <c r="BL23" s="369"/>
      <c r="BM23" s="370"/>
      <c r="BN23" s="408">
        <v>2500340</v>
      </c>
      <c r="BO23" s="409"/>
      <c r="BP23" s="409"/>
      <c r="BQ23" s="409"/>
      <c r="BR23" s="409"/>
      <c r="BS23" s="409"/>
      <c r="BT23" s="409"/>
      <c r="BU23" s="410"/>
      <c r="BV23" s="408">
        <v>2373737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6800</v>
      </c>
      <c r="R24" s="460"/>
      <c r="S24" s="460"/>
      <c r="T24" s="460"/>
      <c r="U24" s="460"/>
      <c r="V24" s="499"/>
      <c r="W24" s="558"/>
      <c r="X24" s="546"/>
      <c r="Y24" s="547"/>
      <c r="Z24" s="458" t="s">
        <v>161</v>
      </c>
      <c r="AA24" s="438"/>
      <c r="AB24" s="438"/>
      <c r="AC24" s="438"/>
      <c r="AD24" s="438"/>
      <c r="AE24" s="438"/>
      <c r="AF24" s="438"/>
      <c r="AG24" s="439"/>
      <c r="AH24" s="459">
        <v>40</v>
      </c>
      <c r="AI24" s="460"/>
      <c r="AJ24" s="460"/>
      <c r="AK24" s="460"/>
      <c r="AL24" s="499"/>
      <c r="AM24" s="459">
        <v>114920</v>
      </c>
      <c r="AN24" s="460"/>
      <c r="AO24" s="460"/>
      <c r="AP24" s="460"/>
      <c r="AQ24" s="460"/>
      <c r="AR24" s="499"/>
      <c r="AS24" s="459">
        <v>2873</v>
      </c>
      <c r="AT24" s="460"/>
      <c r="AU24" s="460"/>
      <c r="AV24" s="460"/>
      <c r="AW24" s="460"/>
      <c r="AX24" s="461"/>
      <c r="AY24" s="576" t="s">
        <v>162</v>
      </c>
      <c r="AZ24" s="577"/>
      <c r="BA24" s="577"/>
      <c r="BB24" s="577"/>
      <c r="BC24" s="577"/>
      <c r="BD24" s="577"/>
      <c r="BE24" s="577"/>
      <c r="BF24" s="577"/>
      <c r="BG24" s="577"/>
      <c r="BH24" s="577"/>
      <c r="BI24" s="577"/>
      <c r="BJ24" s="577"/>
      <c r="BK24" s="577"/>
      <c r="BL24" s="577"/>
      <c r="BM24" s="578"/>
      <c r="BN24" s="408">
        <v>2248502</v>
      </c>
      <c r="BO24" s="409"/>
      <c r="BP24" s="409"/>
      <c r="BQ24" s="409"/>
      <c r="BR24" s="409"/>
      <c r="BS24" s="409"/>
      <c r="BT24" s="409"/>
      <c r="BU24" s="410"/>
      <c r="BV24" s="408">
        <v>2105185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1</v>
      </c>
      <c r="M25" s="460"/>
      <c r="N25" s="460"/>
      <c r="O25" s="460"/>
      <c r="P25" s="499"/>
      <c r="Q25" s="459">
        <v>5850</v>
      </c>
      <c r="R25" s="460"/>
      <c r="S25" s="460"/>
      <c r="T25" s="460"/>
      <c r="U25" s="460"/>
      <c r="V25" s="499"/>
      <c r="W25" s="558"/>
      <c r="X25" s="546"/>
      <c r="Y25" s="547"/>
      <c r="Z25" s="458" t="s">
        <v>164</v>
      </c>
      <c r="AA25" s="438"/>
      <c r="AB25" s="438"/>
      <c r="AC25" s="438"/>
      <c r="AD25" s="438"/>
      <c r="AE25" s="438"/>
      <c r="AF25" s="438"/>
      <c r="AG25" s="439"/>
      <c r="AH25" s="459" t="s">
        <v>122</v>
      </c>
      <c r="AI25" s="460"/>
      <c r="AJ25" s="460"/>
      <c r="AK25" s="460"/>
      <c r="AL25" s="499"/>
      <c r="AM25" s="459" t="s">
        <v>165</v>
      </c>
      <c r="AN25" s="460"/>
      <c r="AO25" s="460"/>
      <c r="AP25" s="460"/>
      <c r="AQ25" s="460"/>
      <c r="AR25" s="499"/>
      <c r="AS25" s="459" t="s">
        <v>165</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117535</v>
      </c>
      <c r="BO25" s="372"/>
      <c r="BP25" s="372"/>
      <c r="BQ25" s="372"/>
      <c r="BR25" s="372"/>
      <c r="BS25" s="372"/>
      <c r="BT25" s="372"/>
      <c r="BU25" s="373"/>
      <c r="BV25" s="371">
        <v>161436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167</v>
      </c>
      <c r="F26" s="438"/>
      <c r="G26" s="438"/>
      <c r="H26" s="438"/>
      <c r="I26" s="438"/>
      <c r="J26" s="438"/>
      <c r="K26" s="439"/>
      <c r="L26" s="459">
        <v>1</v>
      </c>
      <c r="M26" s="460"/>
      <c r="N26" s="460"/>
      <c r="O26" s="460"/>
      <c r="P26" s="499"/>
      <c r="Q26" s="459">
        <v>5380</v>
      </c>
      <c r="R26" s="460"/>
      <c r="S26" s="460"/>
      <c r="T26" s="460"/>
      <c r="U26" s="460"/>
      <c r="V26" s="499"/>
      <c r="W26" s="558"/>
      <c r="X26" s="546"/>
      <c r="Y26" s="547"/>
      <c r="Z26" s="458" t="s">
        <v>168</v>
      </c>
      <c r="AA26" s="582"/>
      <c r="AB26" s="582"/>
      <c r="AC26" s="582"/>
      <c r="AD26" s="582"/>
      <c r="AE26" s="582"/>
      <c r="AF26" s="582"/>
      <c r="AG26" s="583"/>
      <c r="AH26" s="459">
        <v>1</v>
      </c>
      <c r="AI26" s="460"/>
      <c r="AJ26" s="460"/>
      <c r="AK26" s="460"/>
      <c r="AL26" s="499"/>
      <c r="AM26" s="459" t="s">
        <v>169</v>
      </c>
      <c r="AN26" s="460"/>
      <c r="AO26" s="460"/>
      <c r="AP26" s="460"/>
      <c r="AQ26" s="460"/>
      <c r="AR26" s="499"/>
      <c r="AS26" s="459" t="s">
        <v>170</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165</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2700</v>
      </c>
      <c r="R27" s="460"/>
      <c r="S27" s="460"/>
      <c r="T27" s="460"/>
      <c r="U27" s="460"/>
      <c r="V27" s="499"/>
      <c r="W27" s="558"/>
      <c r="X27" s="546"/>
      <c r="Y27" s="547"/>
      <c r="Z27" s="458" t="s">
        <v>173</v>
      </c>
      <c r="AA27" s="438"/>
      <c r="AB27" s="438"/>
      <c r="AC27" s="438"/>
      <c r="AD27" s="438"/>
      <c r="AE27" s="438"/>
      <c r="AF27" s="438"/>
      <c r="AG27" s="439"/>
      <c r="AH27" s="459" t="s">
        <v>165</v>
      </c>
      <c r="AI27" s="460"/>
      <c r="AJ27" s="460"/>
      <c r="AK27" s="460"/>
      <c r="AL27" s="499"/>
      <c r="AM27" s="459" t="s">
        <v>165</v>
      </c>
      <c r="AN27" s="460"/>
      <c r="AO27" s="460"/>
      <c r="AP27" s="460"/>
      <c r="AQ27" s="460"/>
      <c r="AR27" s="499"/>
      <c r="AS27" s="459" t="s">
        <v>165</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79">
        <v>17645</v>
      </c>
      <c r="BO27" s="580"/>
      <c r="BP27" s="580"/>
      <c r="BQ27" s="580"/>
      <c r="BR27" s="580"/>
      <c r="BS27" s="580"/>
      <c r="BT27" s="580"/>
      <c r="BU27" s="581"/>
      <c r="BV27" s="579">
        <v>17643</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1990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165</v>
      </c>
      <c r="AN28" s="460"/>
      <c r="AO28" s="460"/>
      <c r="AP28" s="460"/>
      <c r="AQ28" s="460"/>
      <c r="AR28" s="499"/>
      <c r="AS28" s="459" t="s">
        <v>165</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319602</v>
      </c>
      <c r="BO28" s="372"/>
      <c r="BP28" s="372"/>
      <c r="BQ28" s="372"/>
      <c r="BR28" s="372"/>
      <c r="BS28" s="372"/>
      <c r="BT28" s="372"/>
      <c r="BU28" s="373"/>
      <c r="BV28" s="371">
        <v>495814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6</v>
      </c>
      <c r="M29" s="460"/>
      <c r="N29" s="460"/>
      <c r="O29" s="460"/>
      <c r="P29" s="499"/>
      <c r="Q29" s="459">
        <v>1680</v>
      </c>
      <c r="R29" s="460"/>
      <c r="S29" s="460"/>
      <c r="T29" s="460"/>
      <c r="U29" s="460"/>
      <c r="V29" s="499"/>
      <c r="W29" s="559"/>
      <c r="X29" s="560"/>
      <c r="Y29" s="561"/>
      <c r="Z29" s="458" t="s">
        <v>179</v>
      </c>
      <c r="AA29" s="438"/>
      <c r="AB29" s="438"/>
      <c r="AC29" s="438"/>
      <c r="AD29" s="438"/>
      <c r="AE29" s="438"/>
      <c r="AF29" s="438"/>
      <c r="AG29" s="439"/>
      <c r="AH29" s="459">
        <v>40</v>
      </c>
      <c r="AI29" s="460"/>
      <c r="AJ29" s="460"/>
      <c r="AK29" s="460"/>
      <c r="AL29" s="499"/>
      <c r="AM29" s="459">
        <v>114920</v>
      </c>
      <c r="AN29" s="460"/>
      <c r="AO29" s="460"/>
      <c r="AP29" s="460"/>
      <c r="AQ29" s="460"/>
      <c r="AR29" s="499"/>
      <c r="AS29" s="459">
        <v>2873</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122987</v>
      </c>
      <c r="BO29" s="409"/>
      <c r="BP29" s="409"/>
      <c r="BQ29" s="409"/>
      <c r="BR29" s="409"/>
      <c r="BS29" s="409"/>
      <c r="BT29" s="409"/>
      <c r="BU29" s="410"/>
      <c r="BV29" s="408">
        <v>163193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97.1</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983603</v>
      </c>
      <c r="BO30" s="580"/>
      <c r="BP30" s="580"/>
      <c r="BQ30" s="580"/>
      <c r="BR30" s="580"/>
      <c r="BS30" s="580"/>
      <c r="BT30" s="580"/>
      <c r="BU30" s="581"/>
      <c r="BV30" s="579">
        <v>859117</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191</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北後志衛生施設組合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後志広域連合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北しりべし廃棄物処理広域連合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北後志消防組合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後志教育研修ｾﾝﾀｰ</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eBIfuKWHMGR83VCAMkmRfu5gmuU/Wnk4XfYh/FBGGVCIatYyA/smUN0wpPAmqNTKZYcXd6d1Gi0Q1e0fVPpvpQ==" saltValue="QFv1Biy3rcSZmHFe78Nw7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186" t="s">
        <v>545</v>
      </c>
      <c r="D34" s="1186"/>
      <c r="E34" s="1187"/>
      <c r="F34" s="32">
        <v>9.16</v>
      </c>
      <c r="G34" s="33">
        <v>11.42</v>
      </c>
      <c r="H34" s="33">
        <v>9.89</v>
      </c>
      <c r="I34" s="33">
        <v>7.38</v>
      </c>
      <c r="J34" s="34">
        <v>6.63</v>
      </c>
      <c r="K34" s="22"/>
      <c r="L34" s="22"/>
      <c r="M34" s="22"/>
      <c r="N34" s="22"/>
      <c r="O34" s="22"/>
      <c r="P34" s="22"/>
    </row>
    <row r="35" spans="1:16" ht="39" customHeight="1">
      <c r="A35" s="22"/>
      <c r="B35" s="35"/>
      <c r="C35" s="1180" t="s">
        <v>546</v>
      </c>
      <c r="D35" s="1181"/>
      <c r="E35" s="1182"/>
      <c r="F35" s="36">
        <v>0.53</v>
      </c>
      <c r="G35" s="37">
        <v>0</v>
      </c>
      <c r="H35" s="37">
        <v>0.41</v>
      </c>
      <c r="I35" s="37">
        <v>0</v>
      </c>
      <c r="J35" s="38">
        <v>0.17</v>
      </c>
      <c r="K35" s="22"/>
      <c r="L35" s="22"/>
      <c r="M35" s="22"/>
      <c r="N35" s="22"/>
      <c r="O35" s="22"/>
      <c r="P35" s="22"/>
    </row>
    <row r="36" spans="1:16" ht="39" customHeight="1">
      <c r="A36" s="22"/>
      <c r="B36" s="35"/>
      <c r="C36" s="1180" t="s">
        <v>547</v>
      </c>
      <c r="D36" s="1181"/>
      <c r="E36" s="1182"/>
      <c r="F36" s="36">
        <v>0</v>
      </c>
      <c r="G36" s="37">
        <v>0</v>
      </c>
      <c r="H36" s="37">
        <v>0</v>
      </c>
      <c r="I36" s="37">
        <v>0</v>
      </c>
      <c r="J36" s="38">
        <v>0</v>
      </c>
      <c r="K36" s="22"/>
      <c r="L36" s="22"/>
      <c r="M36" s="22"/>
      <c r="N36" s="22"/>
      <c r="O36" s="22"/>
      <c r="P36" s="22"/>
    </row>
    <row r="37" spans="1:16" ht="39" customHeight="1">
      <c r="A37" s="22"/>
      <c r="B37" s="35"/>
      <c r="C37" s="1180" t="s">
        <v>548</v>
      </c>
      <c r="D37" s="1181"/>
      <c r="E37" s="1182"/>
      <c r="F37" s="36">
        <v>0</v>
      </c>
      <c r="G37" s="37">
        <v>0</v>
      </c>
      <c r="H37" s="37">
        <v>0</v>
      </c>
      <c r="I37" s="37">
        <v>0</v>
      </c>
      <c r="J37" s="38">
        <v>0</v>
      </c>
      <c r="K37" s="22"/>
      <c r="L37" s="22"/>
      <c r="M37" s="22"/>
      <c r="N37" s="22"/>
      <c r="O37" s="22"/>
      <c r="P37" s="22"/>
    </row>
    <row r="38" spans="1:16" ht="39" customHeight="1">
      <c r="A38" s="22"/>
      <c r="B38" s="35"/>
      <c r="C38" s="1180" t="s">
        <v>549</v>
      </c>
      <c r="D38" s="1181"/>
      <c r="E38" s="1182"/>
      <c r="F38" s="36">
        <v>0</v>
      </c>
      <c r="G38" s="37">
        <v>0</v>
      </c>
      <c r="H38" s="37">
        <v>0</v>
      </c>
      <c r="I38" s="37">
        <v>0.04</v>
      </c>
      <c r="J38" s="38">
        <v>0</v>
      </c>
      <c r="K38" s="22"/>
      <c r="L38" s="22"/>
      <c r="M38" s="22"/>
      <c r="N38" s="22"/>
      <c r="O38" s="22"/>
      <c r="P38" s="22"/>
    </row>
    <row r="39" spans="1:16" ht="39" customHeight="1">
      <c r="A39" s="22"/>
      <c r="B39" s="35"/>
      <c r="C39" s="1180" t="s">
        <v>550</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551</v>
      </c>
      <c r="D42" s="1181"/>
      <c r="E42" s="1182"/>
      <c r="F42" s="36" t="s">
        <v>494</v>
      </c>
      <c r="G42" s="37" t="s">
        <v>494</v>
      </c>
      <c r="H42" s="37" t="s">
        <v>494</v>
      </c>
      <c r="I42" s="37" t="s">
        <v>494</v>
      </c>
      <c r="J42" s="38" t="s">
        <v>494</v>
      </c>
      <c r="K42" s="22"/>
      <c r="L42" s="22"/>
      <c r="M42" s="22"/>
      <c r="N42" s="22"/>
      <c r="O42" s="22"/>
      <c r="P42" s="22"/>
    </row>
    <row r="43" spans="1:16" ht="39" customHeight="1" thickBot="1">
      <c r="A43" s="22"/>
      <c r="B43" s="40"/>
      <c r="C43" s="1183" t="s">
        <v>552</v>
      </c>
      <c r="D43" s="1184"/>
      <c r="E43" s="1185"/>
      <c r="F43" s="41" t="s">
        <v>494</v>
      </c>
      <c r="G43" s="42" t="s">
        <v>494</v>
      </c>
      <c r="H43" s="42" t="s">
        <v>494</v>
      </c>
      <c r="I43" s="42" t="s">
        <v>494</v>
      </c>
      <c r="J43" s="43" t="s">
        <v>494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qcnAfLEPexSpN0pkFfoEkWy4JermXgaQyVorTtgiyoBfBqNDZWuTJiltpy/gYxyjVmZYLXLejlmZqwPyHHv7w==" saltValue="raCvPHl4wMhZ2qlyal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196" t="s">
        <v>11</v>
      </c>
      <c r="C45" s="1197"/>
      <c r="D45" s="58"/>
      <c r="E45" s="1202" t="s">
        <v>12</v>
      </c>
      <c r="F45" s="1202"/>
      <c r="G45" s="1202"/>
      <c r="H45" s="1202"/>
      <c r="I45" s="1202"/>
      <c r="J45" s="1203"/>
      <c r="K45" s="59">
        <v>219</v>
      </c>
      <c r="L45" s="60">
        <v>188</v>
      </c>
      <c r="M45" s="60">
        <v>190</v>
      </c>
      <c r="N45" s="60">
        <v>203</v>
      </c>
      <c r="O45" s="61">
        <v>216</v>
      </c>
      <c r="P45" s="48"/>
      <c r="Q45" s="48"/>
      <c r="R45" s="48"/>
      <c r="S45" s="48"/>
      <c r="T45" s="48"/>
      <c r="U45" s="48"/>
    </row>
    <row r="46" spans="1:21" ht="30.75" customHeight="1">
      <c r="A46" s="48"/>
      <c r="B46" s="1198"/>
      <c r="C46" s="1199"/>
      <c r="D46" s="62"/>
      <c r="E46" s="1190" t="s">
        <v>13</v>
      </c>
      <c r="F46" s="1190"/>
      <c r="G46" s="1190"/>
      <c r="H46" s="1190"/>
      <c r="I46" s="1190"/>
      <c r="J46" s="1191"/>
      <c r="K46" s="63" t="s">
        <v>494</v>
      </c>
      <c r="L46" s="64" t="s">
        <v>494</v>
      </c>
      <c r="M46" s="64" t="s">
        <v>494</v>
      </c>
      <c r="N46" s="64" t="s">
        <v>494</v>
      </c>
      <c r="O46" s="65" t="s">
        <v>494</v>
      </c>
      <c r="P46" s="48"/>
      <c r="Q46" s="48"/>
      <c r="R46" s="48"/>
      <c r="S46" s="48"/>
      <c r="T46" s="48"/>
      <c r="U46" s="48"/>
    </row>
    <row r="47" spans="1:21" ht="30.75" customHeight="1">
      <c r="A47" s="48"/>
      <c r="B47" s="1198"/>
      <c r="C47" s="1199"/>
      <c r="D47" s="62"/>
      <c r="E47" s="1190" t="s">
        <v>14</v>
      </c>
      <c r="F47" s="1190"/>
      <c r="G47" s="1190"/>
      <c r="H47" s="1190"/>
      <c r="I47" s="1190"/>
      <c r="J47" s="1191"/>
      <c r="K47" s="63" t="s">
        <v>494</v>
      </c>
      <c r="L47" s="64" t="s">
        <v>494</v>
      </c>
      <c r="M47" s="64" t="s">
        <v>494</v>
      </c>
      <c r="N47" s="64" t="s">
        <v>494</v>
      </c>
      <c r="O47" s="65" t="s">
        <v>494</v>
      </c>
      <c r="P47" s="48"/>
      <c r="Q47" s="48"/>
      <c r="R47" s="48"/>
      <c r="S47" s="48"/>
      <c r="T47" s="48"/>
      <c r="U47" s="48"/>
    </row>
    <row r="48" spans="1:21" ht="30.75" customHeight="1">
      <c r="A48" s="48"/>
      <c r="B48" s="1198"/>
      <c r="C48" s="1199"/>
      <c r="D48" s="62"/>
      <c r="E48" s="1190" t="s">
        <v>15</v>
      </c>
      <c r="F48" s="1190"/>
      <c r="G48" s="1190"/>
      <c r="H48" s="1190"/>
      <c r="I48" s="1190"/>
      <c r="J48" s="1191"/>
      <c r="K48" s="63">
        <v>35</v>
      </c>
      <c r="L48" s="64">
        <v>33</v>
      </c>
      <c r="M48" s="64">
        <v>30</v>
      </c>
      <c r="N48" s="64">
        <v>29</v>
      </c>
      <c r="O48" s="65">
        <v>25</v>
      </c>
      <c r="P48" s="48"/>
      <c r="Q48" s="48"/>
      <c r="R48" s="48"/>
      <c r="S48" s="48"/>
      <c r="T48" s="48"/>
      <c r="U48" s="48"/>
    </row>
    <row r="49" spans="1:21" ht="30.75" customHeight="1">
      <c r="A49" s="48"/>
      <c r="B49" s="1198"/>
      <c r="C49" s="1199"/>
      <c r="D49" s="62"/>
      <c r="E49" s="1190" t="s">
        <v>16</v>
      </c>
      <c r="F49" s="1190"/>
      <c r="G49" s="1190"/>
      <c r="H49" s="1190"/>
      <c r="I49" s="1190"/>
      <c r="J49" s="1191"/>
      <c r="K49" s="63">
        <v>16</v>
      </c>
      <c r="L49" s="64">
        <v>15</v>
      </c>
      <c r="M49" s="64">
        <v>20</v>
      </c>
      <c r="N49" s="64">
        <v>20</v>
      </c>
      <c r="O49" s="65">
        <v>20</v>
      </c>
      <c r="P49" s="48"/>
      <c r="Q49" s="48"/>
      <c r="R49" s="48"/>
      <c r="S49" s="48"/>
      <c r="T49" s="48"/>
      <c r="U49" s="48"/>
    </row>
    <row r="50" spans="1:21" ht="30.75" customHeight="1">
      <c r="A50" s="48"/>
      <c r="B50" s="1198"/>
      <c r="C50" s="1199"/>
      <c r="D50" s="62"/>
      <c r="E50" s="1190" t="s">
        <v>17</v>
      </c>
      <c r="F50" s="1190"/>
      <c r="G50" s="1190"/>
      <c r="H50" s="1190"/>
      <c r="I50" s="1190"/>
      <c r="J50" s="1191"/>
      <c r="K50" s="63">
        <v>0</v>
      </c>
      <c r="L50" s="64">
        <v>0</v>
      </c>
      <c r="M50" s="64" t="s">
        <v>494</v>
      </c>
      <c r="N50" s="64" t="s">
        <v>494</v>
      </c>
      <c r="O50" s="65" t="s">
        <v>494</v>
      </c>
      <c r="P50" s="48"/>
      <c r="Q50" s="48"/>
      <c r="R50" s="48"/>
      <c r="S50" s="48"/>
      <c r="T50" s="48"/>
      <c r="U50" s="48"/>
    </row>
    <row r="51" spans="1:21" ht="30.75" customHeight="1">
      <c r="A51" s="48"/>
      <c r="B51" s="1200"/>
      <c r="C51" s="1201"/>
      <c r="D51" s="66"/>
      <c r="E51" s="1190" t="s">
        <v>18</v>
      </c>
      <c r="F51" s="1190"/>
      <c r="G51" s="1190"/>
      <c r="H51" s="1190"/>
      <c r="I51" s="1190"/>
      <c r="J51" s="1191"/>
      <c r="K51" s="63" t="s">
        <v>494</v>
      </c>
      <c r="L51" s="64" t="s">
        <v>494</v>
      </c>
      <c r="M51" s="64" t="s">
        <v>494</v>
      </c>
      <c r="N51" s="64" t="s">
        <v>494</v>
      </c>
      <c r="O51" s="65" t="s">
        <v>494</v>
      </c>
      <c r="P51" s="48"/>
      <c r="Q51" s="48"/>
      <c r="R51" s="48"/>
      <c r="S51" s="48"/>
      <c r="T51" s="48"/>
      <c r="U51" s="48"/>
    </row>
    <row r="52" spans="1:21" ht="30.75" customHeight="1">
      <c r="A52" s="48"/>
      <c r="B52" s="1188" t="s">
        <v>19</v>
      </c>
      <c r="C52" s="1189"/>
      <c r="D52" s="66"/>
      <c r="E52" s="1190" t="s">
        <v>20</v>
      </c>
      <c r="F52" s="1190"/>
      <c r="G52" s="1190"/>
      <c r="H52" s="1190"/>
      <c r="I52" s="1190"/>
      <c r="J52" s="1191"/>
      <c r="K52" s="63">
        <v>207</v>
      </c>
      <c r="L52" s="64">
        <v>190</v>
      </c>
      <c r="M52" s="64">
        <v>184</v>
      </c>
      <c r="N52" s="64">
        <v>189</v>
      </c>
      <c r="O52" s="65">
        <v>197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63</v>
      </c>
      <c r="L53" s="69">
        <v>46</v>
      </c>
      <c r="M53" s="69">
        <v>56</v>
      </c>
      <c r="N53" s="69">
        <v>63</v>
      </c>
      <c r="O53" s="70">
        <v>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hiXHux46c67wADuqQUCbZQgTZUAY839pfo55mfNwsGAnk3ZejQpPHGoQpNlmCeNBzXAe6jiVnYmDhJzt/Pz3w==" saltValue="G+MaRoVFooU6uA2PetAPw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537</v>
      </c>
      <c r="J40" s="79" t="s">
        <v>538</v>
      </c>
      <c r="K40" s="79" t="s">
        <v>539</v>
      </c>
      <c r="L40" s="79" t="s">
        <v>540</v>
      </c>
      <c r="M40" s="80" t="s">
        <v>541</v>
      </c>
    </row>
    <row r="41" spans="2:13" ht="27.75" customHeight="1">
      <c r="B41" s="1204" t="s">
        <v>24</v>
      </c>
      <c r="C41" s="1205"/>
      <c r="D41" s="81"/>
      <c r="E41" s="1210" t="s">
        <v>25</v>
      </c>
      <c r="F41" s="1210"/>
      <c r="G41" s="1210"/>
      <c r="H41" s="1211"/>
      <c r="I41" s="82">
        <v>1878</v>
      </c>
      <c r="J41" s="83">
        <v>2203</v>
      </c>
      <c r="K41" s="83">
        <v>2263</v>
      </c>
      <c r="L41" s="83">
        <v>2374</v>
      </c>
      <c r="M41" s="84">
        <v>2500</v>
      </c>
    </row>
    <row r="42" spans="2:13" ht="27.75" customHeight="1">
      <c r="B42" s="1206"/>
      <c r="C42" s="1207"/>
      <c r="D42" s="85"/>
      <c r="E42" s="1212" t="s">
        <v>26</v>
      </c>
      <c r="F42" s="1212"/>
      <c r="G42" s="1212"/>
      <c r="H42" s="1213"/>
      <c r="I42" s="86" t="s">
        <v>494</v>
      </c>
      <c r="J42" s="87" t="s">
        <v>494</v>
      </c>
      <c r="K42" s="87" t="s">
        <v>494</v>
      </c>
      <c r="L42" s="87" t="s">
        <v>494</v>
      </c>
      <c r="M42" s="88" t="s">
        <v>494</v>
      </c>
    </row>
    <row r="43" spans="2:13" ht="27.75" customHeight="1">
      <c r="B43" s="1206"/>
      <c r="C43" s="1207"/>
      <c r="D43" s="85"/>
      <c r="E43" s="1212" t="s">
        <v>27</v>
      </c>
      <c r="F43" s="1212"/>
      <c r="G43" s="1212"/>
      <c r="H43" s="1213"/>
      <c r="I43" s="86">
        <v>357</v>
      </c>
      <c r="J43" s="87">
        <v>358</v>
      </c>
      <c r="K43" s="87">
        <v>356</v>
      </c>
      <c r="L43" s="87">
        <v>349</v>
      </c>
      <c r="M43" s="88">
        <v>339</v>
      </c>
    </row>
    <row r="44" spans="2:13" ht="27.75" customHeight="1">
      <c r="B44" s="1206"/>
      <c r="C44" s="1207"/>
      <c r="D44" s="85"/>
      <c r="E44" s="1212" t="s">
        <v>28</v>
      </c>
      <c r="F44" s="1212"/>
      <c r="G44" s="1212"/>
      <c r="H44" s="1213"/>
      <c r="I44" s="86">
        <v>148</v>
      </c>
      <c r="J44" s="87">
        <v>136</v>
      </c>
      <c r="K44" s="87">
        <v>133</v>
      </c>
      <c r="L44" s="87">
        <v>115</v>
      </c>
      <c r="M44" s="88">
        <v>96</v>
      </c>
    </row>
    <row r="45" spans="2:13" ht="27.75" customHeight="1">
      <c r="B45" s="1206"/>
      <c r="C45" s="1207"/>
      <c r="D45" s="85"/>
      <c r="E45" s="1212" t="s">
        <v>29</v>
      </c>
      <c r="F45" s="1212"/>
      <c r="G45" s="1212"/>
      <c r="H45" s="1213"/>
      <c r="I45" s="86">
        <v>230</v>
      </c>
      <c r="J45" s="87">
        <v>223</v>
      </c>
      <c r="K45" s="87">
        <v>177</v>
      </c>
      <c r="L45" s="87">
        <v>149</v>
      </c>
      <c r="M45" s="88">
        <v>172</v>
      </c>
    </row>
    <row r="46" spans="2:13" ht="27.75" customHeight="1">
      <c r="B46" s="1206"/>
      <c r="C46" s="1207"/>
      <c r="D46" s="89"/>
      <c r="E46" s="1212" t="s">
        <v>30</v>
      </c>
      <c r="F46" s="1212"/>
      <c r="G46" s="1212"/>
      <c r="H46" s="1213"/>
      <c r="I46" s="86" t="s">
        <v>494</v>
      </c>
      <c r="J46" s="87" t="s">
        <v>494</v>
      </c>
      <c r="K46" s="87" t="s">
        <v>494</v>
      </c>
      <c r="L46" s="87" t="s">
        <v>494</v>
      </c>
      <c r="M46" s="88" t="s">
        <v>494</v>
      </c>
    </row>
    <row r="47" spans="2:13" ht="27.75" customHeight="1">
      <c r="B47" s="1206"/>
      <c r="C47" s="1207"/>
      <c r="D47" s="90"/>
      <c r="E47" s="1214" t="s">
        <v>31</v>
      </c>
      <c r="F47" s="1215"/>
      <c r="G47" s="1215"/>
      <c r="H47" s="1216"/>
      <c r="I47" s="86" t="s">
        <v>494</v>
      </c>
      <c r="J47" s="87" t="s">
        <v>494</v>
      </c>
      <c r="K47" s="87" t="s">
        <v>494</v>
      </c>
      <c r="L47" s="87" t="s">
        <v>494</v>
      </c>
      <c r="M47" s="88" t="s">
        <v>494</v>
      </c>
    </row>
    <row r="48" spans="2:13" ht="27.75" customHeight="1">
      <c r="B48" s="1206"/>
      <c r="C48" s="1207"/>
      <c r="D48" s="85"/>
      <c r="E48" s="1212" t="s">
        <v>32</v>
      </c>
      <c r="F48" s="1212"/>
      <c r="G48" s="1212"/>
      <c r="H48" s="1213"/>
      <c r="I48" s="86" t="s">
        <v>494</v>
      </c>
      <c r="J48" s="87" t="s">
        <v>494</v>
      </c>
      <c r="K48" s="87" t="s">
        <v>494</v>
      </c>
      <c r="L48" s="87" t="s">
        <v>494</v>
      </c>
      <c r="M48" s="88" t="s">
        <v>494</v>
      </c>
    </row>
    <row r="49" spans="2:13" ht="27.75" customHeight="1">
      <c r="B49" s="1208"/>
      <c r="C49" s="1209"/>
      <c r="D49" s="85"/>
      <c r="E49" s="1212" t="s">
        <v>33</v>
      </c>
      <c r="F49" s="1212"/>
      <c r="G49" s="1212"/>
      <c r="H49" s="1213"/>
      <c r="I49" s="86" t="s">
        <v>494</v>
      </c>
      <c r="J49" s="87" t="s">
        <v>494</v>
      </c>
      <c r="K49" s="87" t="s">
        <v>494</v>
      </c>
      <c r="L49" s="87" t="s">
        <v>494</v>
      </c>
      <c r="M49" s="88" t="s">
        <v>494</v>
      </c>
    </row>
    <row r="50" spans="2:13" ht="27.75" customHeight="1">
      <c r="B50" s="1217" t="s">
        <v>34</v>
      </c>
      <c r="C50" s="1218"/>
      <c r="D50" s="91"/>
      <c r="E50" s="1212" t="s">
        <v>35</v>
      </c>
      <c r="F50" s="1212"/>
      <c r="G50" s="1212"/>
      <c r="H50" s="1213"/>
      <c r="I50" s="86">
        <v>1450</v>
      </c>
      <c r="J50" s="87">
        <v>1452</v>
      </c>
      <c r="K50" s="87">
        <v>1535</v>
      </c>
      <c r="L50" s="87">
        <v>1536</v>
      </c>
      <c r="M50" s="88">
        <v>1444</v>
      </c>
    </row>
    <row r="51" spans="2:13" ht="27.75" customHeight="1">
      <c r="B51" s="1206"/>
      <c r="C51" s="1207"/>
      <c r="D51" s="85"/>
      <c r="E51" s="1212" t="s">
        <v>36</v>
      </c>
      <c r="F51" s="1212"/>
      <c r="G51" s="1212"/>
      <c r="H51" s="1213"/>
      <c r="I51" s="86">
        <v>19</v>
      </c>
      <c r="J51" s="87">
        <v>142</v>
      </c>
      <c r="K51" s="87">
        <v>138</v>
      </c>
      <c r="L51" s="87">
        <v>271</v>
      </c>
      <c r="M51" s="88">
        <v>391</v>
      </c>
    </row>
    <row r="52" spans="2:13" ht="27.75" customHeight="1">
      <c r="B52" s="1208"/>
      <c r="C52" s="1209"/>
      <c r="D52" s="85"/>
      <c r="E52" s="1212" t="s">
        <v>37</v>
      </c>
      <c r="F52" s="1212"/>
      <c r="G52" s="1212"/>
      <c r="H52" s="1213"/>
      <c r="I52" s="86">
        <v>1785</v>
      </c>
      <c r="J52" s="87">
        <v>1881</v>
      </c>
      <c r="K52" s="87">
        <v>1922</v>
      </c>
      <c r="L52" s="87">
        <v>1862</v>
      </c>
      <c r="M52" s="88">
        <v>1852</v>
      </c>
    </row>
    <row r="53" spans="2:13" ht="27.75" customHeight="1" thickBot="1">
      <c r="B53" s="1219" t="s">
        <v>38</v>
      </c>
      <c r="C53" s="1220"/>
      <c r="D53" s="92"/>
      <c r="E53" s="1221" t="s">
        <v>39</v>
      </c>
      <c r="F53" s="1221"/>
      <c r="G53" s="1221"/>
      <c r="H53" s="1222"/>
      <c r="I53" s="93">
        <v>-641</v>
      </c>
      <c r="J53" s="94">
        <v>-555</v>
      </c>
      <c r="K53" s="94">
        <v>-667</v>
      </c>
      <c r="L53" s="94">
        <v>-682</v>
      </c>
      <c r="M53" s="95">
        <v>-579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4zabXxw27GwxehEYwRUpo0Y+cKRPskWYbZneQOyPE8pLBdzxrqpeo7Z/O3TuX4llgccmQ8hJY3j8NgZdCM5EA==" saltValue="PyH+9qQK0C/fKg4m2CJZ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70" zoomScaleNormal="70"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539</v>
      </c>
      <c r="G54" s="104" t="s">
        <v>540</v>
      </c>
      <c r="H54" s="105" t="s">
        <v>541</v>
      </c>
    </row>
    <row r="55" spans="2:8" ht="52.5" customHeight="1">
      <c r="B55" s="106"/>
      <c r="C55" s="1231" t="s">
        <v>42</v>
      </c>
      <c r="D55" s="1231"/>
      <c r="E55" s="1232"/>
      <c r="F55" s="107">
        <v>496</v>
      </c>
      <c r="G55" s="107">
        <v>496</v>
      </c>
      <c r="H55" s="108">
        <v>320</v>
      </c>
    </row>
    <row r="56" spans="2:8" ht="52.5" customHeight="1">
      <c r="B56" s="109"/>
      <c r="C56" s="1233" t="s">
        <v>43</v>
      </c>
      <c r="D56" s="1233"/>
      <c r="E56" s="1234"/>
      <c r="F56" s="110">
        <v>163</v>
      </c>
      <c r="G56" s="110">
        <v>163</v>
      </c>
      <c r="H56" s="111">
        <v>123</v>
      </c>
    </row>
    <row r="57" spans="2:8" ht="53.25" customHeight="1">
      <c r="B57" s="109"/>
      <c r="C57" s="1235" t="s">
        <v>44</v>
      </c>
      <c r="D57" s="1235"/>
      <c r="E57" s="1236"/>
      <c r="F57" s="112">
        <v>859</v>
      </c>
      <c r="G57" s="112">
        <v>859</v>
      </c>
      <c r="H57" s="113">
        <v>984</v>
      </c>
    </row>
    <row r="58" spans="2:8" ht="45.75" customHeight="1">
      <c r="B58" s="114"/>
      <c r="C58" s="1223" t="s">
        <v>558</v>
      </c>
      <c r="D58" s="1224"/>
      <c r="E58" s="1225"/>
      <c r="F58" s="115">
        <v>523</v>
      </c>
      <c r="G58" s="115">
        <v>423</v>
      </c>
      <c r="H58" s="116">
        <v>640</v>
      </c>
    </row>
    <row r="59" spans="2:8" ht="45.75" customHeight="1">
      <c r="B59" s="114"/>
      <c r="C59" s="1223" t="s">
        <v>559</v>
      </c>
      <c r="D59" s="1224"/>
      <c r="E59" s="1225"/>
      <c r="F59" s="115">
        <v>136</v>
      </c>
      <c r="G59" s="115">
        <v>136</v>
      </c>
      <c r="H59" s="116">
        <v>136</v>
      </c>
    </row>
    <row r="60" spans="2:8" ht="45.75" customHeight="1">
      <c r="B60" s="114"/>
      <c r="C60" s="1223" t="s">
        <v>560</v>
      </c>
      <c r="D60" s="1224"/>
      <c r="E60" s="1225"/>
      <c r="F60" s="115">
        <v>50</v>
      </c>
      <c r="G60" s="115">
        <v>51</v>
      </c>
      <c r="H60" s="116">
        <v>54</v>
      </c>
    </row>
    <row r="61" spans="2:8" ht="45.75" customHeight="1">
      <c r="B61" s="114"/>
      <c r="C61" s="1223" t="s">
        <v>561</v>
      </c>
      <c r="D61" s="1224"/>
      <c r="E61" s="1225"/>
      <c r="F61" s="115">
        <v>52</v>
      </c>
      <c r="G61" s="115">
        <v>53</v>
      </c>
      <c r="H61" s="116">
        <v>50</v>
      </c>
    </row>
    <row r="62" spans="2:8" ht="45.75" customHeight="1" thickBot="1">
      <c r="B62" s="117"/>
      <c r="C62" s="1226" t="s">
        <v>562</v>
      </c>
      <c r="D62" s="1227"/>
      <c r="E62" s="1228"/>
      <c r="F62" s="118">
        <v>50</v>
      </c>
      <c r="G62" s="118">
        <v>50</v>
      </c>
      <c r="H62" s="119">
        <v>50</v>
      </c>
    </row>
    <row r="63" spans="2:8" ht="52.5" customHeight="1" thickBot="1">
      <c r="B63" s="120"/>
      <c r="C63" s="1229" t="s">
        <v>45</v>
      </c>
      <c r="D63" s="1229"/>
      <c r="E63" s="1230"/>
      <c r="F63" s="121">
        <v>1517</v>
      </c>
      <c r="G63" s="121">
        <v>1518</v>
      </c>
      <c r="H63" s="122">
        <v>1426</v>
      </c>
    </row>
    <row r="64" spans="2:8" ht="15" customHeight="1"/>
    <row r="65" ht="0" hidden="1" customHeight="1"/>
    <row r="66" ht="0" hidden="1" customHeight="1"/>
  </sheetData>
  <sheetProtection algorithmName="SHA-512" hashValue="Ct55qwQAofcFomfiFWeQvnV9sFzYCGxU3pc1pqAO62MIqUKaTxyqrsNh1969Z/ohvrul2gYPPFCnj6we0ypTtA==" saltValue="ryVPZwnEWaOLWx1PO29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534</v>
      </c>
      <c r="G2" s="136"/>
      <c r="H2" s="137"/>
    </row>
    <row r="3" spans="1:8">
      <c r="A3" s="133" t="s">
        <v>527</v>
      </c>
      <c r="B3" s="138"/>
      <c r="C3" s="139"/>
      <c r="D3" s="140">
        <v>424812</v>
      </c>
      <c r="E3" s="141"/>
      <c r="F3" s="142">
        <v>316331</v>
      </c>
      <c r="G3" s="143"/>
      <c r="H3" s="144"/>
    </row>
    <row r="4" spans="1:8">
      <c r="A4" s="145"/>
      <c r="B4" s="146"/>
      <c r="C4" s="147"/>
      <c r="D4" s="148">
        <v>387101</v>
      </c>
      <c r="E4" s="149"/>
      <c r="F4" s="150">
        <v>106387</v>
      </c>
      <c r="G4" s="151"/>
      <c r="H4" s="152"/>
    </row>
    <row r="5" spans="1:8">
      <c r="A5" s="133" t="s">
        <v>529</v>
      </c>
      <c r="B5" s="138"/>
      <c r="C5" s="139"/>
      <c r="D5" s="140">
        <v>744891</v>
      </c>
      <c r="E5" s="141"/>
      <c r="F5" s="142">
        <v>333013</v>
      </c>
      <c r="G5" s="143"/>
      <c r="H5" s="144"/>
    </row>
    <row r="6" spans="1:8">
      <c r="A6" s="145"/>
      <c r="B6" s="146"/>
      <c r="C6" s="147"/>
      <c r="D6" s="148">
        <v>369296</v>
      </c>
      <c r="E6" s="149"/>
      <c r="F6" s="150">
        <v>126732</v>
      </c>
      <c r="G6" s="151"/>
      <c r="H6" s="152"/>
    </row>
    <row r="7" spans="1:8">
      <c r="A7" s="133" t="s">
        <v>530</v>
      </c>
      <c r="B7" s="138"/>
      <c r="C7" s="139"/>
      <c r="D7" s="140">
        <v>229643</v>
      </c>
      <c r="E7" s="141"/>
      <c r="F7" s="142">
        <v>280458</v>
      </c>
      <c r="G7" s="143"/>
      <c r="H7" s="144"/>
    </row>
    <row r="8" spans="1:8">
      <c r="A8" s="145"/>
      <c r="B8" s="146"/>
      <c r="C8" s="147"/>
      <c r="D8" s="148">
        <v>164875</v>
      </c>
      <c r="E8" s="149"/>
      <c r="F8" s="150">
        <v>127286</v>
      </c>
      <c r="G8" s="151"/>
      <c r="H8" s="152"/>
    </row>
    <row r="9" spans="1:8">
      <c r="A9" s="133" t="s">
        <v>531</v>
      </c>
      <c r="B9" s="138"/>
      <c r="C9" s="139"/>
      <c r="D9" s="140">
        <v>448063</v>
      </c>
      <c r="E9" s="141"/>
      <c r="F9" s="142">
        <v>291945</v>
      </c>
      <c r="G9" s="143"/>
      <c r="H9" s="144"/>
    </row>
    <row r="10" spans="1:8">
      <c r="A10" s="145"/>
      <c r="B10" s="146"/>
      <c r="C10" s="147"/>
      <c r="D10" s="148">
        <v>170428</v>
      </c>
      <c r="E10" s="149"/>
      <c r="F10" s="150">
        <v>127651</v>
      </c>
      <c r="G10" s="151"/>
      <c r="H10" s="152"/>
    </row>
    <row r="11" spans="1:8">
      <c r="A11" s="133" t="s">
        <v>532</v>
      </c>
      <c r="B11" s="138"/>
      <c r="C11" s="139"/>
      <c r="D11" s="140">
        <v>351904</v>
      </c>
      <c r="E11" s="141"/>
      <c r="F11" s="142">
        <v>291173</v>
      </c>
      <c r="G11" s="143"/>
      <c r="H11" s="144"/>
    </row>
    <row r="12" spans="1:8">
      <c r="A12" s="145"/>
      <c r="B12" s="146"/>
      <c r="C12" s="153"/>
      <c r="D12" s="148">
        <v>191991</v>
      </c>
      <c r="E12" s="149"/>
      <c r="F12" s="150">
        <v>119071</v>
      </c>
      <c r="G12" s="151"/>
      <c r="H12" s="152"/>
    </row>
    <row r="13" spans="1:8">
      <c r="A13" s="133"/>
      <c r="B13" s="138"/>
      <c r="C13" s="154"/>
      <c r="D13" s="155">
        <v>439863</v>
      </c>
      <c r="E13" s="156"/>
      <c r="F13" s="157">
        <v>302584</v>
      </c>
      <c r="G13" s="158"/>
      <c r="H13" s="144"/>
    </row>
    <row r="14" spans="1:8">
      <c r="A14" s="145"/>
      <c r="B14" s="146"/>
      <c r="C14" s="147"/>
      <c r="D14" s="148">
        <v>256738</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9.16</v>
      </c>
      <c r="C19" s="159">
        <f>ROUND(VALUE(SUBSTITUTE(実質収支比率等に係る経年分析!G$48,"▲","-")),2)</f>
        <v>11.43</v>
      </c>
      <c r="D19" s="159">
        <f>ROUND(VALUE(SUBSTITUTE(実質収支比率等に係る経年分析!H$48,"▲","-")),2)</f>
        <v>9.89</v>
      </c>
      <c r="E19" s="159">
        <f>ROUND(VALUE(SUBSTITUTE(実質収支比率等に係る経年分析!I$48,"▲","-")),2)</f>
        <v>7.38</v>
      </c>
      <c r="F19" s="159">
        <f>ROUND(VALUE(SUBSTITUTE(実質収支比率等に係る経年分析!J$48,"▲","-")),2)</f>
        <v>6.63</v>
      </c>
    </row>
    <row r="20" spans="1:11">
      <c r="A20" s="159" t="s">
        <v>49</v>
      </c>
      <c r="B20" s="159">
        <f>ROUND(VALUE(SUBSTITUTE(実質収支比率等に係る経年分析!F$47,"▲","-")),2)</f>
        <v>26.63</v>
      </c>
      <c r="C20" s="159">
        <f>ROUND(VALUE(SUBSTITUTE(実質収支比率等に係る経年分析!G$47,"▲","-")),2)</f>
        <v>30.34</v>
      </c>
      <c r="D20" s="159">
        <f>ROUND(VALUE(SUBSTITUTE(実質収支比率等に係る経年分析!H$47,"▲","-")),2)</f>
        <v>34.18</v>
      </c>
      <c r="E20" s="159">
        <f>ROUND(VALUE(SUBSTITUTE(実質収支比率等に係る経年分析!I$47,"▲","-")),2)</f>
        <v>35.42</v>
      </c>
      <c r="F20" s="159">
        <f>ROUND(VALUE(SUBSTITUTE(実質収支比率等に係る経年分析!J$47,"▲","-")),2)</f>
        <v>23.63</v>
      </c>
    </row>
    <row r="21" spans="1:11">
      <c r="A21" s="159" t="s">
        <v>50</v>
      </c>
      <c r="B21" s="159">
        <f>IF(ISNUMBER(VALUE(SUBSTITUTE(実質収支比率等に係る経年分析!F$49,"▲","-"))),ROUND(VALUE(SUBSTITUTE(実質収支比率等に係る経年分析!F$49,"▲","-")),2),NA())</f>
        <v>-0.86</v>
      </c>
      <c r="C21" s="159">
        <f>IF(ISNUMBER(VALUE(SUBSTITUTE(実質収支比率等に係る経年分析!G$49,"▲","-"))),ROUND(VALUE(SUBSTITUTE(実質収支比率等に係る経年分析!G$49,"▲","-")),2),NA())</f>
        <v>1</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-2.85</v>
      </c>
      <c r="F21" s="159">
        <f>IF(ISNUMBER(VALUE(SUBSTITUTE(実質収支比率等に係る経年分析!J$49,"▲","-"))),ROUND(VALUE(SUBSTITUTE(実質収支比率等に係る経年分析!J$49,"▲","-")),2),NA())</f>
        <v>-14.04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後期高齢者医療特別会計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6.63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207</v>
      </c>
      <c r="E42" s="161"/>
      <c r="F42" s="161"/>
      <c r="G42" s="161">
        <f>'実質公債費比率（分子）の構造'!L$52</f>
        <v>190</v>
      </c>
      <c r="H42" s="161"/>
      <c r="I42" s="161"/>
      <c r="J42" s="161">
        <f>'実質公債費比率（分子）の構造'!M$52</f>
        <v>184</v>
      </c>
      <c r="K42" s="161"/>
      <c r="L42" s="161"/>
      <c r="M42" s="161">
        <f>'実質公債費比率（分子）の構造'!N$52</f>
        <v>189</v>
      </c>
      <c r="N42" s="161"/>
      <c r="O42" s="161"/>
      <c r="P42" s="161">
        <f>'実質公債費比率（分子）の構造'!O$52</f>
        <v>197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16</v>
      </c>
      <c r="C45" s="161"/>
      <c r="D45" s="161"/>
      <c r="E45" s="161">
        <f>'実質公債費比率（分子）の構造'!L$49</f>
        <v>15</v>
      </c>
      <c r="F45" s="161"/>
      <c r="G45" s="161"/>
      <c r="H45" s="161">
        <f>'実質公債費比率（分子）の構造'!M$49</f>
        <v>20</v>
      </c>
      <c r="I45" s="161"/>
      <c r="J45" s="161"/>
      <c r="K45" s="161">
        <f>'実質公債費比率（分子）の構造'!N$49</f>
        <v>20</v>
      </c>
      <c r="L45" s="161"/>
      <c r="M45" s="161"/>
      <c r="N45" s="161">
        <f>'実質公債費比率（分子）の構造'!O$49</f>
        <v>20</v>
      </c>
      <c r="O45" s="161"/>
      <c r="P45" s="161"/>
    </row>
    <row r="46" spans="1:16">
      <c r="A46" s="161" t="s">
        <v>61</v>
      </c>
      <c r="B46" s="161">
        <f>'実質公債費比率（分子）の構造'!K$48</f>
        <v>35</v>
      </c>
      <c r="C46" s="161"/>
      <c r="D46" s="161"/>
      <c r="E46" s="161">
        <f>'実質公債費比率（分子）の構造'!L$48</f>
        <v>33</v>
      </c>
      <c r="F46" s="161"/>
      <c r="G46" s="161"/>
      <c r="H46" s="161">
        <f>'実質公債費比率（分子）の構造'!M$48</f>
        <v>30</v>
      </c>
      <c r="I46" s="161"/>
      <c r="J46" s="161"/>
      <c r="K46" s="161">
        <f>'実質公債費比率（分子）の構造'!N$48</f>
        <v>29</v>
      </c>
      <c r="L46" s="161"/>
      <c r="M46" s="161"/>
      <c r="N46" s="161">
        <f>'実質公債費比率（分子）の構造'!O$48</f>
        <v>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219</v>
      </c>
      <c r="C49" s="161"/>
      <c r="D49" s="161"/>
      <c r="E49" s="161">
        <f>'実質公債費比率（分子）の構造'!L$45</f>
        <v>188</v>
      </c>
      <c r="F49" s="161"/>
      <c r="G49" s="161"/>
      <c r="H49" s="161">
        <f>'実質公債費比率（分子）の構造'!M$45</f>
        <v>190</v>
      </c>
      <c r="I49" s="161"/>
      <c r="J49" s="161"/>
      <c r="K49" s="161">
        <f>'実質公債費比率（分子）の構造'!N$45</f>
        <v>203</v>
      </c>
      <c r="L49" s="161"/>
      <c r="M49" s="161"/>
      <c r="N49" s="161">
        <f>'実質公債費比率（分子）の構造'!O$45</f>
        <v>216</v>
      </c>
      <c r="O49" s="161"/>
      <c r="P49" s="161"/>
    </row>
    <row r="50" spans="1:16">
      <c r="A50" s="161" t="s">
        <v>65</v>
      </c>
      <c r="B50" s="161" t="e">
        <f>NA()</f>
        <v>#N/A</v>
      </c>
      <c r="C50" s="161">
        <f>IF(ISNUMBER('実質公債費比率（分子）の構造'!K$53),'実質公債費比率（分子）の構造'!K$53,NA())</f>
        <v>63</v>
      </c>
      <c r="D50" s="161" t="e">
        <f>NA()</f>
        <v>#N/A</v>
      </c>
      <c r="E50" s="161" t="e">
        <f>NA()</f>
        <v>#N/A</v>
      </c>
      <c r="F50" s="161">
        <f>IF(ISNUMBER('実質公債費比率（分子）の構造'!L$53),'実質公債費比率（分子）の構造'!L$53,NA())</f>
        <v>46</v>
      </c>
      <c r="G50" s="161" t="e">
        <f>NA()</f>
        <v>#N/A</v>
      </c>
      <c r="H50" s="161" t="e">
        <f>NA()</f>
        <v>#N/A</v>
      </c>
      <c r="I50" s="161">
        <f>IF(ISNUMBER('実質公債費比率（分子）の構造'!M$53),'実質公債費比率（分子）の構造'!M$53,NA())</f>
        <v>56</v>
      </c>
      <c r="J50" s="161" t="e">
        <f>NA()</f>
        <v>#N/A</v>
      </c>
      <c r="K50" s="161" t="e">
        <f>NA()</f>
        <v>#N/A</v>
      </c>
      <c r="L50" s="161">
        <f>IF(ISNUMBER('実質公債費比率（分子）の構造'!N$53),'実質公債費比率（分子）の構造'!N$53,NA())</f>
        <v>63</v>
      </c>
      <c r="M50" s="161" t="e">
        <f>NA()</f>
        <v>#N/A</v>
      </c>
      <c r="N50" s="161" t="e">
        <f>NA()</f>
        <v>#N/A</v>
      </c>
      <c r="O50" s="161">
        <f>IF(ISNUMBER('実質公債費比率（分子）の構造'!O$53),'実質公債費比率（分子）の構造'!O$53,NA())</f>
        <v>64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1785</v>
      </c>
      <c r="E56" s="160"/>
      <c r="F56" s="160"/>
      <c r="G56" s="160">
        <f>'将来負担比率（分子）の構造'!J$52</f>
        <v>1881</v>
      </c>
      <c r="H56" s="160"/>
      <c r="I56" s="160"/>
      <c r="J56" s="160">
        <f>'将来負担比率（分子）の構造'!K$52</f>
        <v>1922</v>
      </c>
      <c r="K56" s="160"/>
      <c r="L56" s="160"/>
      <c r="M56" s="160">
        <f>'将来負担比率（分子）の構造'!L$52</f>
        <v>1862</v>
      </c>
      <c r="N56" s="160"/>
      <c r="O56" s="160"/>
      <c r="P56" s="160">
        <f>'将来負担比率（分子）の構造'!M$52</f>
        <v>1852</v>
      </c>
    </row>
    <row r="57" spans="1:16">
      <c r="A57" s="160" t="s">
        <v>36</v>
      </c>
      <c r="B57" s="160"/>
      <c r="C57" s="160"/>
      <c r="D57" s="160">
        <f>'将来負担比率（分子）の構造'!I$51</f>
        <v>19</v>
      </c>
      <c r="E57" s="160"/>
      <c r="F57" s="160"/>
      <c r="G57" s="160">
        <f>'将来負担比率（分子）の構造'!J$51</f>
        <v>142</v>
      </c>
      <c r="H57" s="160"/>
      <c r="I57" s="160"/>
      <c r="J57" s="160">
        <f>'将来負担比率（分子）の構造'!K$51</f>
        <v>138</v>
      </c>
      <c r="K57" s="160"/>
      <c r="L57" s="160"/>
      <c r="M57" s="160">
        <f>'将来負担比率（分子）の構造'!L$51</f>
        <v>271</v>
      </c>
      <c r="N57" s="160"/>
      <c r="O57" s="160"/>
      <c r="P57" s="160">
        <f>'将来負担比率（分子）の構造'!M$51</f>
        <v>391</v>
      </c>
    </row>
    <row r="58" spans="1:16">
      <c r="A58" s="160" t="s">
        <v>35</v>
      </c>
      <c r="B58" s="160"/>
      <c r="C58" s="160"/>
      <c r="D58" s="160">
        <f>'将来負担比率（分子）の構造'!I$50</f>
        <v>1450</v>
      </c>
      <c r="E58" s="160"/>
      <c r="F58" s="160"/>
      <c r="G58" s="160">
        <f>'将来負担比率（分子）の構造'!J$50</f>
        <v>1452</v>
      </c>
      <c r="H58" s="160"/>
      <c r="I58" s="160"/>
      <c r="J58" s="160">
        <f>'将来負担比率（分子）の構造'!K$50</f>
        <v>1535</v>
      </c>
      <c r="K58" s="160"/>
      <c r="L58" s="160"/>
      <c r="M58" s="160">
        <f>'将来負担比率（分子）の構造'!L$50</f>
        <v>1536</v>
      </c>
      <c r="N58" s="160"/>
      <c r="O58" s="160"/>
      <c r="P58" s="160">
        <f>'将来負担比率（分子）の構造'!M$50</f>
        <v>1444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230</v>
      </c>
      <c r="C62" s="160"/>
      <c r="D62" s="160"/>
      <c r="E62" s="160">
        <f>'将来負担比率（分子）の構造'!J$45</f>
        <v>223</v>
      </c>
      <c r="F62" s="160"/>
      <c r="G62" s="160"/>
      <c r="H62" s="160">
        <f>'将来負担比率（分子）の構造'!K$45</f>
        <v>177</v>
      </c>
      <c r="I62" s="160"/>
      <c r="J62" s="160"/>
      <c r="K62" s="160">
        <f>'将来負担比率（分子）の構造'!L$45</f>
        <v>149</v>
      </c>
      <c r="L62" s="160"/>
      <c r="M62" s="160"/>
      <c r="N62" s="160">
        <f>'将来負担比率（分子）の構造'!M$45</f>
        <v>172</v>
      </c>
      <c r="O62" s="160"/>
      <c r="P62" s="160"/>
    </row>
    <row r="63" spans="1:16">
      <c r="A63" s="160" t="s">
        <v>28</v>
      </c>
      <c r="B63" s="160">
        <f>'将来負担比率（分子）の構造'!I$44</f>
        <v>148</v>
      </c>
      <c r="C63" s="160"/>
      <c r="D63" s="160"/>
      <c r="E63" s="160">
        <f>'将来負担比率（分子）の構造'!J$44</f>
        <v>136</v>
      </c>
      <c r="F63" s="160"/>
      <c r="G63" s="160"/>
      <c r="H63" s="160">
        <f>'将来負担比率（分子）の構造'!K$44</f>
        <v>133</v>
      </c>
      <c r="I63" s="160"/>
      <c r="J63" s="160"/>
      <c r="K63" s="160">
        <f>'将来負担比率（分子）の構造'!L$44</f>
        <v>115</v>
      </c>
      <c r="L63" s="160"/>
      <c r="M63" s="160"/>
      <c r="N63" s="160">
        <f>'将来負担比率（分子）の構造'!M$44</f>
        <v>96</v>
      </c>
      <c r="O63" s="160"/>
      <c r="P63" s="160"/>
    </row>
    <row r="64" spans="1:16">
      <c r="A64" s="160" t="s">
        <v>27</v>
      </c>
      <c r="B64" s="160">
        <f>'将来負担比率（分子）の構造'!I$43</f>
        <v>357</v>
      </c>
      <c r="C64" s="160"/>
      <c r="D64" s="160"/>
      <c r="E64" s="160">
        <f>'将来負担比率（分子）の構造'!J$43</f>
        <v>358</v>
      </c>
      <c r="F64" s="160"/>
      <c r="G64" s="160"/>
      <c r="H64" s="160">
        <f>'将来負担比率（分子）の構造'!K$43</f>
        <v>356</v>
      </c>
      <c r="I64" s="160"/>
      <c r="J64" s="160"/>
      <c r="K64" s="160">
        <f>'将来負担比率（分子）の構造'!L$43</f>
        <v>349</v>
      </c>
      <c r="L64" s="160"/>
      <c r="M64" s="160"/>
      <c r="N64" s="160">
        <f>'将来負担比率（分子）の構造'!M$43</f>
        <v>339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1878</v>
      </c>
      <c r="C66" s="160"/>
      <c r="D66" s="160"/>
      <c r="E66" s="160">
        <f>'将来負担比率（分子）の構造'!J$41</f>
        <v>2203</v>
      </c>
      <c r="F66" s="160"/>
      <c r="G66" s="160"/>
      <c r="H66" s="160">
        <f>'将来負担比率（分子）の構造'!K$41</f>
        <v>2263</v>
      </c>
      <c r="I66" s="160"/>
      <c r="J66" s="160"/>
      <c r="K66" s="160">
        <f>'将来負担比率（分子）の構造'!L$41</f>
        <v>2374</v>
      </c>
      <c r="L66" s="160"/>
      <c r="M66" s="160"/>
      <c r="N66" s="160">
        <f>'将来負担比率（分子）の構造'!M$41</f>
        <v>2500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496</v>
      </c>
      <c r="C72" s="164">
        <f>基金残高に係る経年分析!G55</f>
        <v>496</v>
      </c>
      <c r="D72" s="164">
        <f>基金残高に係る経年分析!H55</f>
        <v>320</v>
      </c>
    </row>
    <row r="73" spans="1:16">
      <c r="A73" s="163" t="s">
        <v>72</v>
      </c>
      <c r="B73" s="164">
        <f>基金残高に係る経年分析!F56</f>
        <v>163</v>
      </c>
      <c r="C73" s="164">
        <f>基金残高に係る経年分析!G56</f>
        <v>163</v>
      </c>
      <c r="D73" s="164">
        <f>基金残高に係る経年分析!H56</f>
        <v>123</v>
      </c>
    </row>
    <row r="74" spans="1:16">
      <c r="A74" s="163" t="s">
        <v>73</v>
      </c>
      <c r="B74" s="164">
        <f>基金残高に係る経年分析!F57</f>
        <v>859</v>
      </c>
      <c r="C74" s="164">
        <f>基金残高に係る経年分析!G57</f>
        <v>859</v>
      </c>
      <c r="D74" s="164">
        <f>基金残高に係る経年分析!H57</f>
        <v>984</v>
      </c>
    </row>
  </sheetData>
  <sheetProtection algorithmName="SHA-512" hashValue="VRTUgvMf63P1fJ7oOt5FVeI32/7vl5iTeR4Y56S4EsZhwksi3Uke1bxSxMXwN1ylqrTYBPdjPLJoUTGDAmyDyg==" saltValue="XkFGU/wPYiH2PHvj3miW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309019</v>
      </c>
      <c r="S5" s="611"/>
      <c r="T5" s="611"/>
      <c r="U5" s="611"/>
      <c r="V5" s="611"/>
      <c r="W5" s="611"/>
      <c r="X5" s="611"/>
      <c r="Y5" s="612"/>
      <c r="Z5" s="613">
        <v>11.6</v>
      </c>
      <c r="AA5" s="613"/>
      <c r="AB5" s="613"/>
      <c r="AC5" s="613"/>
      <c r="AD5" s="614">
        <v>309019</v>
      </c>
      <c r="AE5" s="614"/>
      <c r="AF5" s="614"/>
      <c r="AG5" s="614"/>
      <c r="AH5" s="614"/>
      <c r="AI5" s="614"/>
      <c r="AJ5" s="614"/>
      <c r="AK5" s="614"/>
      <c r="AL5" s="615">
        <v>23.1</v>
      </c>
      <c r="AM5" s="616"/>
      <c r="AN5" s="616"/>
      <c r="AO5" s="617"/>
      <c r="AP5" s="607" t="s">
        <v>220</v>
      </c>
      <c r="AQ5" s="608"/>
      <c r="AR5" s="608"/>
      <c r="AS5" s="608"/>
      <c r="AT5" s="608"/>
      <c r="AU5" s="608"/>
      <c r="AV5" s="608"/>
      <c r="AW5" s="608"/>
      <c r="AX5" s="608"/>
      <c r="AY5" s="608"/>
      <c r="AZ5" s="608"/>
      <c r="BA5" s="608"/>
      <c r="BB5" s="608"/>
      <c r="BC5" s="608"/>
      <c r="BD5" s="608"/>
      <c r="BE5" s="608"/>
      <c r="BF5" s="609"/>
      <c r="BG5" s="621">
        <v>295718</v>
      </c>
      <c r="BH5" s="622"/>
      <c r="BI5" s="622"/>
      <c r="BJ5" s="622"/>
      <c r="BK5" s="622"/>
      <c r="BL5" s="622"/>
      <c r="BM5" s="622"/>
      <c r="BN5" s="623"/>
      <c r="BO5" s="624">
        <v>95.7</v>
      </c>
      <c r="BP5" s="624"/>
      <c r="BQ5" s="624"/>
      <c r="BR5" s="624"/>
      <c r="BS5" s="625">
        <v>2796</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39842</v>
      </c>
      <c r="S6" s="622"/>
      <c r="T6" s="622"/>
      <c r="U6" s="622"/>
      <c r="V6" s="622"/>
      <c r="W6" s="622"/>
      <c r="X6" s="622"/>
      <c r="Y6" s="623"/>
      <c r="Z6" s="624">
        <v>1.5</v>
      </c>
      <c r="AA6" s="624"/>
      <c r="AB6" s="624"/>
      <c r="AC6" s="624"/>
      <c r="AD6" s="625">
        <v>39842</v>
      </c>
      <c r="AE6" s="625"/>
      <c r="AF6" s="625"/>
      <c r="AG6" s="625"/>
      <c r="AH6" s="625"/>
      <c r="AI6" s="625"/>
      <c r="AJ6" s="625"/>
      <c r="AK6" s="625"/>
      <c r="AL6" s="626">
        <v>3</v>
      </c>
      <c r="AM6" s="627"/>
      <c r="AN6" s="627"/>
      <c r="AO6" s="628"/>
      <c r="AP6" s="618" t="s">
        <v>225</v>
      </c>
      <c r="AQ6" s="619"/>
      <c r="AR6" s="619"/>
      <c r="AS6" s="619"/>
      <c r="AT6" s="619"/>
      <c r="AU6" s="619"/>
      <c r="AV6" s="619"/>
      <c r="AW6" s="619"/>
      <c r="AX6" s="619"/>
      <c r="AY6" s="619"/>
      <c r="AZ6" s="619"/>
      <c r="BA6" s="619"/>
      <c r="BB6" s="619"/>
      <c r="BC6" s="619"/>
      <c r="BD6" s="619"/>
      <c r="BE6" s="619"/>
      <c r="BF6" s="620"/>
      <c r="BG6" s="621">
        <v>295718</v>
      </c>
      <c r="BH6" s="622"/>
      <c r="BI6" s="622"/>
      <c r="BJ6" s="622"/>
      <c r="BK6" s="622"/>
      <c r="BL6" s="622"/>
      <c r="BM6" s="622"/>
      <c r="BN6" s="623"/>
      <c r="BO6" s="624">
        <v>95.7</v>
      </c>
      <c r="BP6" s="624"/>
      <c r="BQ6" s="624"/>
      <c r="BR6" s="624"/>
      <c r="BS6" s="625">
        <v>2796</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46451</v>
      </c>
      <c r="CS6" s="622"/>
      <c r="CT6" s="622"/>
      <c r="CU6" s="622"/>
      <c r="CV6" s="622"/>
      <c r="CW6" s="622"/>
      <c r="CX6" s="622"/>
      <c r="CY6" s="623"/>
      <c r="CZ6" s="615">
        <v>1.8</v>
      </c>
      <c r="DA6" s="616"/>
      <c r="DB6" s="616"/>
      <c r="DC6" s="635"/>
      <c r="DD6" s="630" t="s">
        <v>227</v>
      </c>
      <c r="DE6" s="622"/>
      <c r="DF6" s="622"/>
      <c r="DG6" s="622"/>
      <c r="DH6" s="622"/>
      <c r="DI6" s="622"/>
      <c r="DJ6" s="622"/>
      <c r="DK6" s="622"/>
      <c r="DL6" s="622"/>
      <c r="DM6" s="622"/>
      <c r="DN6" s="622"/>
      <c r="DO6" s="622"/>
      <c r="DP6" s="623"/>
      <c r="DQ6" s="630">
        <v>46451</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178</v>
      </c>
      <c r="S7" s="622"/>
      <c r="T7" s="622"/>
      <c r="U7" s="622"/>
      <c r="V7" s="622"/>
      <c r="W7" s="622"/>
      <c r="X7" s="622"/>
      <c r="Y7" s="623"/>
      <c r="Z7" s="624">
        <v>0</v>
      </c>
      <c r="AA7" s="624"/>
      <c r="AB7" s="624"/>
      <c r="AC7" s="624"/>
      <c r="AD7" s="625">
        <v>178</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67218</v>
      </c>
      <c r="BH7" s="622"/>
      <c r="BI7" s="622"/>
      <c r="BJ7" s="622"/>
      <c r="BK7" s="622"/>
      <c r="BL7" s="622"/>
      <c r="BM7" s="622"/>
      <c r="BN7" s="623"/>
      <c r="BO7" s="624">
        <v>21.8</v>
      </c>
      <c r="BP7" s="624"/>
      <c r="BQ7" s="624"/>
      <c r="BR7" s="624"/>
      <c r="BS7" s="625">
        <v>2796</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592251</v>
      </c>
      <c r="CS7" s="622"/>
      <c r="CT7" s="622"/>
      <c r="CU7" s="622"/>
      <c r="CV7" s="622"/>
      <c r="CW7" s="622"/>
      <c r="CX7" s="622"/>
      <c r="CY7" s="623"/>
      <c r="CZ7" s="624">
        <v>23.1</v>
      </c>
      <c r="DA7" s="624"/>
      <c r="DB7" s="624"/>
      <c r="DC7" s="624"/>
      <c r="DD7" s="630">
        <v>17288</v>
      </c>
      <c r="DE7" s="622"/>
      <c r="DF7" s="622"/>
      <c r="DG7" s="622"/>
      <c r="DH7" s="622"/>
      <c r="DI7" s="622"/>
      <c r="DJ7" s="622"/>
      <c r="DK7" s="622"/>
      <c r="DL7" s="622"/>
      <c r="DM7" s="622"/>
      <c r="DN7" s="622"/>
      <c r="DO7" s="622"/>
      <c r="DP7" s="623"/>
      <c r="DQ7" s="630">
        <v>265036</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254</v>
      </c>
      <c r="S8" s="622"/>
      <c r="T8" s="622"/>
      <c r="U8" s="622"/>
      <c r="V8" s="622"/>
      <c r="W8" s="622"/>
      <c r="X8" s="622"/>
      <c r="Y8" s="623"/>
      <c r="Z8" s="624">
        <v>0</v>
      </c>
      <c r="AA8" s="624"/>
      <c r="AB8" s="624"/>
      <c r="AC8" s="624"/>
      <c r="AD8" s="625">
        <v>254</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1914</v>
      </c>
      <c r="BH8" s="622"/>
      <c r="BI8" s="622"/>
      <c r="BJ8" s="622"/>
      <c r="BK8" s="622"/>
      <c r="BL8" s="622"/>
      <c r="BM8" s="622"/>
      <c r="BN8" s="623"/>
      <c r="BO8" s="624">
        <v>0.6</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332847</v>
      </c>
      <c r="CS8" s="622"/>
      <c r="CT8" s="622"/>
      <c r="CU8" s="622"/>
      <c r="CV8" s="622"/>
      <c r="CW8" s="622"/>
      <c r="CX8" s="622"/>
      <c r="CY8" s="623"/>
      <c r="CZ8" s="624">
        <v>13</v>
      </c>
      <c r="DA8" s="624"/>
      <c r="DB8" s="624"/>
      <c r="DC8" s="624"/>
      <c r="DD8" s="630">
        <v>3845</v>
      </c>
      <c r="DE8" s="622"/>
      <c r="DF8" s="622"/>
      <c r="DG8" s="622"/>
      <c r="DH8" s="622"/>
      <c r="DI8" s="622"/>
      <c r="DJ8" s="622"/>
      <c r="DK8" s="622"/>
      <c r="DL8" s="622"/>
      <c r="DM8" s="622"/>
      <c r="DN8" s="622"/>
      <c r="DO8" s="622"/>
      <c r="DP8" s="623"/>
      <c r="DQ8" s="630">
        <v>221235</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258</v>
      </c>
      <c r="S9" s="622"/>
      <c r="T9" s="622"/>
      <c r="U9" s="622"/>
      <c r="V9" s="622"/>
      <c r="W9" s="622"/>
      <c r="X9" s="622"/>
      <c r="Y9" s="623"/>
      <c r="Z9" s="624">
        <v>0</v>
      </c>
      <c r="AA9" s="624"/>
      <c r="AB9" s="624"/>
      <c r="AC9" s="624"/>
      <c r="AD9" s="625">
        <v>258</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44746</v>
      </c>
      <c r="BH9" s="622"/>
      <c r="BI9" s="622"/>
      <c r="BJ9" s="622"/>
      <c r="BK9" s="622"/>
      <c r="BL9" s="622"/>
      <c r="BM9" s="622"/>
      <c r="BN9" s="623"/>
      <c r="BO9" s="624">
        <v>14.5</v>
      </c>
      <c r="BP9" s="624"/>
      <c r="BQ9" s="624"/>
      <c r="BR9" s="624"/>
      <c r="BS9" s="630" t="s">
        <v>227</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171042</v>
      </c>
      <c r="CS9" s="622"/>
      <c r="CT9" s="622"/>
      <c r="CU9" s="622"/>
      <c r="CV9" s="622"/>
      <c r="CW9" s="622"/>
      <c r="CX9" s="622"/>
      <c r="CY9" s="623"/>
      <c r="CZ9" s="624">
        <v>6.7</v>
      </c>
      <c r="DA9" s="624"/>
      <c r="DB9" s="624"/>
      <c r="DC9" s="624"/>
      <c r="DD9" s="630">
        <v>14148</v>
      </c>
      <c r="DE9" s="622"/>
      <c r="DF9" s="622"/>
      <c r="DG9" s="622"/>
      <c r="DH9" s="622"/>
      <c r="DI9" s="622"/>
      <c r="DJ9" s="622"/>
      <c r="DK9" s="622"/>
      <c r="DL9" s="622"/>
      <c r="DM9" s="622"/>
      <c r="DN9" s="622"/>
      <c r="DO9" s="622"/>
      <c r="DP9" s="623"/>
      <c r="DQ9" s="630">
        <v>153604</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6463</v>
      </c>
      <c r="BH10" s="622"/>
      <c r="BI10" s="622"/>
      <c r="BJ10" s="622"/>
      <c r="BK10" s="622"/>
      <c r="BL10" s="622"/>
      <c r="BM10" s="622"/>
      <c r="BN10" s="623"/>
      <c r="BO10" s="624">
        <v>2.1</v>
      </c>
      <c r="BP10" s="624"/>
      <c r="BQ10" s="624"/>
      <c r="BR10" s="624"/>
      <c r="BS10" s="630" t="s">
        <v>227</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t="s">
        <v>227</v>
      </c>
      <c r="CS10" s="622"/>
      <c r="CT10" s="622"/>
      <c r="CU10" s="622"/>
      <c r="CV10" s="622"/>
      <c r="CW10" s="622"/>
      <c r="CX10" s="622"/>
      <c r="CY10" s="623"/>
      <c r="CZ10" s="624" t="s">
        <v>227</v>
      </c>
      <c r="DA10" s="624"/>
      <c r="DB10" s="624"/>
      <c r="DC10" s="624"/>
      <c r="DD10" s="630" t="s">
        <v>227</v>
      </c>
      <c r="DE10" s="622"/>
      <c r="DF10" s="622"/>
      <c r="DG10" s="622"/>
      <c r="DH10" s="622"/>
      <c r="DI10" s="622"/>
      <c r="DJ10" s="622"/>
      <c r="DK10" s="622"/>
      <c r="DL10" s="622"/>
      <c r="DM10" s="622"/>
      <c r="DN10" s="622"/>
      <c r="DO10" s="622"/>
      <c r="DP10" s="623"/>
      <c r="DQ10" s="630" t="s">
        <v>227</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227</v>
      </c>
      <c r="S11" s="622"/>
      <c r="T11" s="622"/>
      <c r="U11" s="622"/>
      <c r="V11" s="622"/>
      <c r="W11" s="622"/>
      <c r="X11" s="622"/>
      <c r="Y11" s="623"/>
      <c r="Z11" s="624" t="s">
        <v>122</v>
      </c>
      <c r="AA11" s="624"/>
      <c r="AB11" s="624"/>
      <c r="AC11" s="624"/>
      <c r="AD11" s="625" t="s">
        <v>227</v>
      </c>
      <c r="AE11" s="625"/>
      <c r="AF11" s="625"/>
      <c r="AG11" s="625"/>
      <c r="AH11" s="625"/>
      <c r="AI11" s="625"/>
      <c r="AJ11" s="625"/>
      <c r="AK11" s="625"/>
      <c r="AL11" s="626" t="s">
        <v>227</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14095</v>
      </c>
      <c r="BH11" s="622"/>
      <c r="BI11" s="622"/>
      <c r="BJ11" s="622"/>
      <c r="BK11" s="622"/>
      <c r="BL11" s="622"/>
      <c r="BM11" s="622"/>
      <c r="BN11" s="623"/>
      <c r="BO11" s="624">
        <v>4.5999999999999996</v>
      </c>
      <c r="BP11" s="624"/>
      <c r="BQ11" s="624"/>
      <c r="BR11" s="624"/>
      <c r="BS11" s="630">
        <v>2796</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98848</v>
      </c>
      <c r="CS11" s="622"/>
      <c r="CT11" s="622"/>
      <c r="CU11" s="622"/>
      <c r="CV11" s="622"/>
      <c r="CW11" s="622"/>
      <c r="CX11" s="622"/>
      <c r="CY11" s="623"/>
      <c r="CZ11" s="624">
        <v>3.9</v>
      </c>
      <c r="DA11" s="624"/>
      <c r="DB11" s="624"/>
      <c r="DC11" s="624"/>
      <c r="DD11" s="630">
        <v>3037</v>
      </c>
      <c r="DE11" s="622"/>
      <c r="DF11" s="622"/>
      <c r="DG11" s="622"/>
      <c r="DH11" s="622"/>
      <c r="DI11" s="622"/>
      <c r="DJ11" s="622"/>
      <c r="DK11" s="622"/>
      <c r="DL11" s="622"/>
      <c r="DM11" s="622"/>
      <c r="DN11" s="622"/>
      <c r="DO11" s="622"/>
      <c r="DP11" s="623"/>
      <c r="DQ11" s="630">
        <v>66219</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23883</v>
      </c>
      <c r="S12" s="622"/>
      <c r="T12" s="622"/>
      <c r="U12" s="622"/>
      <c r="V12" s="622"/>
      <c r="W12" s="622"/>
      <c r="X12" s="622"/>
      <c r="Y12" s="623"/>
      <c r="Z12" s="624">
        <v>0.9</v>
      </c>
      <c r="AA12" s="624"/>
      <c r="AB12" s="624"/>
      <c r="AC12" s="624"/>
      <c r="AD12" s="625">
        <v>23883</v>
      </c>
      <c r="AE12" s="625"/>
      <c r="AF12" s="625"/>
      <c r="AG12" s="625"/>
      <c r="AH12" s="625"/>
      <c r="AI12" s="625"/>
      <c r="AJ12" s="625"/>
      <c r="AK12" s="625"/>
      <c r="AL12" s="626">
        <v>1.8</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219178</v>
      </c>
      <c r="BH12" s="622"/>
      <c r="BI12" s="622"/>
      <c r="BJ12" s="622"/>
      <c r="BK12" s="622"/>
      <c r="BL12" s="622"/>
      <c r="BM12" s="622"/>
      <c r="BN12" s="623"/>
      <c r="BO12" s="624">
        <v>70.900000000000006</v>
      </c>
      <c r="BP12" s="624"/>
      <c r="BQ12" s="624"/>
      <c r="BR12" s="624"/>
      <c r="BS12" s="630" t="s">
        <v>122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79849</v>
      </c>
      <c r="CS12" s="622"/>
      <c r="CT12" s="622"/>
      <c r="CU12" s="622"/>
      <c r="CV12" s="622"/>
      <c r="CW12" s="622"/>
      <c r="CX12" s="622"/>
      <c r="CY12" s="623"/>
      <c r="CZ12" s="624">
        <v>3.1</v>
      </c>
      <c r="DA12" s="624"/>
      <c r="DB12" s="624"/>
      <c r="DC12" s="624"/>
      <c r="DD12" s="630">
        <v>8953</v>
      </c>
      <c r="DE12" s="622"/>
      <c r="DF12" s="622"/>
      <c r="DG12" s="622"/>
      <c r="DH12" s="622"/>
      <c r="DI12" s="622"/>
      <c r="DJ12" s="622"/>
      <c r="DK12" s="622"/>
      <c r="DL12" s="622"/>
      <c r="DM12" s="622"/>
      <c r="DN12" s="622"/>
      <c r="DO12" s="622"/>
      <c r="DP12" s="623"/>
      <c r="DQ12" s="630">
        <v>78153</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t="s">
        <v>227</v>
      </c>
      <c r="S13" s="622"/>
      <c r="T13" s="622"/>
      <c r="U13" s="622"/>
      <c r="V13" s="622"/>
      <c r="W13" s="622"/>
      <c r="X13" s="622"/>
      <c r="Y13" s="623"/>
      <c r="Z13" s="624" t="s">
        <v>122</v>
      </c>
      <c r="AA13" s="624"/>
      <c r="AB13" s="624"/>
      <c r="AC13" s="624"/>
      <c r="AD13" s="625" t="s">
        <v>227</v>
      </c>
      <c r="AE13" s="625"/>
      <c r="AF13" s="625"/>
      <c r="AG13" s="625"/>
      <c r="AH13" s="625"/>
      <c r="AI13" s="625"/>
      <c r="AJ13" s="625"/>
      <c r="AK13" s="625"/>
      <c r="AL13" s="626" t="s">
        <v>122</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216139</v>
      </c>
      <c r="BH13" s="622"/>
      <c r="BI13" s="622"/>
      <c r="BJ13" s="622"/>
      <c r="BK13" s="622"/>
      <c r="BL13" s="622"/>
      <c r="BM13" s="622"/>
      <c r="BN13" s="623"/>
      <c r="BO13" s="624">
        <v>69.900000000000006</v>
      </c>
      <c r="BP13" s="624"/>
      <c r="BQ13" s="624"/>
      <c r="BR13" s="624"/>
      <c r="BS13" s="630" t="s">
        <v>122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644519</v>
      </c>
      <c r="CS13" s="622"/>
      <c r="CT13" s="622"/>
      <c r="CU13" s="622"/>
      <c r="CV13" s="622"/>
      <c r="CW13" s="622"/>
      <c r="CX13" s="622"/>
      <c r="CY13" s="623"/>
      <c r="CZ13" s="624">
        <v>25.1</v>
      </c>
      <c r="DA13" s="624"/>
      <c r="DB13" s="624"/>
      <c r="DC13" s="624"/>
      <c r="DD13" s="630">
        <v>336551</v>
      </c>
      <c r="DE13" s="622"/>
      <c r="DF13" s="622"/>
      <c r="DG13" s="622"/>
      <c r="DH13" s="622"/>
      <c r="DI13" s="622"/>
      <c r="DJ13" s="622"/>
      <c r="DK13" s="622"/>
      <c r="DL13" s="622"/>
      <c r="DM13" s="622"/>
      <c r="DN13" s="622"/>
      <c r="DO13" s="622"/>
      <c r="DP13" s="623"/>
      <c r="DQ13" s="630">
        <v>230738</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227</v>
      </c>
      <c r="AE14" s="625"/>
      <c r="AF14" s="625"/>
      <c r="AG14" s="625"/>
      <c r="AH14" s="625"/>
      <c r="AI14" s="625"/>
      <c r="AJ14" s="625"/>
      <c r="AK14" s="625"/>
      <c r="AL14" s="626" t="s">
        <v>122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3379</v>
      </c>
      <c r="BH14" s="622"/>
      <c r="BI14" s="622"/>
      <c r="BJ14" s="622"/>
      <c r="BK14" s="622"/>
      <c r="BL14" s="622"/>
      <c r="BM14" s="622"/>
      <c r="BN14" s="623"/>
      <c r="BO14" s="624">
        <v>1.1000000000000001</v>
      </c>
      <c r="BP14" s="624"/>
      <c r="BQ14" s="624"/>
      <c r="BR14" s="624"/>
      <c r="BS14" s="630" t="s">
        <v>227</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152959</v>
      </c>
      <c r="CS14" s="622"/>
      <c r="CT14" s="622"/>
      <c r="CU14" s="622"/>
      <c r="CV14" s="622"/>
      <c r="CW14" s="622"/>
      <c r="CX14" s="622"/>
      <c r="CY14" s="623"/>
      <c r="CZ14" s="624">
        <v>6</v>
      </c>
      <c r="DA14" s="624"/>
      <c r="DB14" s="624"/>
      <c r="DC14" s="624"/>
      <c r="DD14" s="630" t="s">
        <v>227</v>
      </c>
      <c r="DE14" s="622"/>
      <c r="DF14" s="622"/>
      <c r="DG14" s="622"/>
      <c r="DH14" s="622"/>
      <c r="DI14" s="622"/>
      <c r="DJ14" s="622"/>
      <c r="DK14" s="622"/>
      <c r="DL14" s="622"/>
      <c r="DM14" s="622"/>
      <c r="DN14" s="622"/>
      <c r="DO14" s="622"/>
      <c r="DP14" s="623"/>
      <c r="DQ14" s="630">
        <v>148549</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9945</v>
      </c>
      <c r="S15" s="622"/>
      <c r="T15" s="622"/>
      <c r="U15" s="622"/>
      <c r="V15" s="622"/>
      <c r="W15" s="622"/>
      <c r="X15" s="622"/>
      <c r="Y15" s="623"/>
      <c r="Z15" s="624">
        <v>0.4</v>
      </c>
      <c r="AA15" s="624"/>
      <c r="AB15" s="624"/>
      <c r="AC15" s="624"/>
      <c r="AD15" s="625">
        <v>9945</v>
      </c>
      <c r="AE15" s="625"/>
      <c r="AF15" s="625"/>
      <c r="AG15" s="625"/>
      <c r="AH15" s="625"/>
      <c r="AI15" s="625"/>
      <c r="AJ15" s="625"/>
      <c r="AK15" s="625"/>
      <c r="AL15" s="626">
        <v>0.7</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5943</v>
      </c>
      <c r="BH15" s="622"/>
      <c r="BI15" s="622"/>
      <c r="BJ15" s="622"/>
      <c r="BK15" s="622"/>
      <c r="BL15" s="622"/>
      <c r="BM15" s="622"/>
      <c r="BN15" s="623"/>
      <c r="BO15" s="624">
        <v>1.9</v>
      </c>
      <c r="BP15" s="624"/>
      <c r="BQ15" s="624"/>
      <c r="BR15" s="624"/>
      <c r="BS15" s="630" t="s">
        <v>122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230777</v>
      </c>
      <c r="CS15" s="622"/>
      <c r="CT15" s="622"/>
      <c r="CU15" s="622"/>
      <c r="CV15" s="622"/>
      <c r="CW15" s="622"/>
      <c r="CX15" s="622"/>
      <c r="CY15" s="623"/>
      <c r="CZ15" s="624">
        <v>9</v>
      </c>
      <c r="DA15" s="624"/>
      <c r="DB15" s="624"/>
      <c r="DC15" s="624"/>
      <c r="DD15" s="630">
        <v>60281</v>
      </c>
      <c r="DE15" s="622"/>
      <c r="DF15" s="622"/>
      <c r="DG15" s="622"/>
      <c r="DH15" s="622"/>
      <c r="DI15" s="622"/>
      <c r="DJ15" s="622"/>
      <c r="DK15" s="622"/>
      <c r="DL15" s="622"/>
      <c r="DM15" s="622"/>
      <c r="DN15" s="622"/>
      <c r="DO15" s="622"/>
      <c r="DP15" s="623"/>
      <c r="DQ15" s="630">
        <v>175347</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t="s">
        <v>227</v>
      </c>
      <c r="CS16" s="622"/>
      <c r="CT16" s="622"/>
      <c r="CU16" s="622"/>
      <c r="CV16" s="622"/>
      <c r="CW16" s="622"/>
      <c r="CX16" s="622"/>
      <c r="CY16" s="623"/>
      <c r="CZ16" s="624" t="s">
        <v>122</v>
      </c>
      <c r="DA16" s="624"/>
      <c r="DB16" s="624"/>
      <c r="DC16" s="624"/>
      <c r="DD16" s="630" t="s">
        <v>122</v>
      </c>
      <c r="DE16" s="622"/>
      <c r="DF16" s="622"/>
      <c r="DG16" s="622"/>
      <c r="DH16" s="622"/>
      <c r="DI16" s="622"/>
      <c r="DJ16" s="622"/>
      <c r="DK16" s="622"/>
      <c r="DL16" s="622"/>
      <c r="DM16" s="622"/>
      <c r="DN16" s="622"/>
      <c r="DO16" s="622"/>
      <c r="DP16" s="623"/>
      <c r="DQ16" s="630" t="s">
        <v>227</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101</v>
      </c>
      <c r="S17" s="622"/>
      <c r="T17" s="622"/>
      <c r="U17" s="622"/>
      <c r="V17" s="622"/>
      <c r="W17" s="622"/>
      <c r="X17" s="622"/>
      <c r="Y17" s="623"/>
      <c r="Z17" s="624">
        <v>0</v>
      </c>
      <c r="AA17" s="624"/>
      <c r="AB17" s="624"/>
      <c r="AC17" s="624"/>
      <c r="AD17" s="625">
        <v>101</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227</v>
      </c>
      <c r="BP17" s="624"/>
      <c r="BQ17" s="624"/>
      <c r="BR17" s="624"/>
      <c r="BS17" s="630" t="s">
        <v>227</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215950</v>
      </c>
      <c r="CS17" s="622"/>
      <c r="CT17" s="622"/>
      <c r="CU17" s="622"/>
      <c r="CV17" s="622"/>
      <c r="CW17" s="622"/>
      <c r="CX17" s="622"/>
      <c r="CY17" s="623"/>
      <c r="CZ17" s="624">
        <v>8.4</v>
      </c>
      <c r="DA17" s="624"/>
      <c r="DB17" s="624"/>
      <c r="DC17" s="624"/>
      <c r="DD17" s="630" t="s">
        <v>227</v>
      </c>
      <c r="DE17" s="622"/>
      <c r="DF17" s="622"/>
      <c r="DG17" s="622"/>
      <c r="DH17" s="622"/>
      <c r="DI17" s="622"/>
      <c r="DJ17" s="622"/>
      <c r="DK17" s="622"/>
      <c r="DL17" s="622"/>
      <c r="DM17" s="622"/>
      <c r="DN17" s="622"/>
      <c r="DO17" s="622"/>
      <c r="DP17" s="623"/>
      <c r="DQ17" s="630">
        <v>200773</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1075176</v>
      </c>
      <c r="S18" s="622"/>
      <c r="T18" s="622"/>
      <c r="U18" s="622"/>
      <c r="V18" s="622"/>
      <c r="W18" s="622"/>
      <c r="X18" s="622"/>
      <c r="Y18" s="623"/>
      <c r="Z18" s="624">
        <v>40.200000000000003</v>
      </c>
      <c r="AA18" s="624"/>
      <c r="AB18" s="624"/>
      <c r="AC18" s="624"/>
      <c r="AD18" s="625">
        <v>956673</v>
      </c>
      <c r="AE18" s="625"/>
      <c r="AF18" s="625"/>
      <c r="AG18" s="625"/>
      <c r="AH18" s="625"/>
      <c r="AI18" s="625"/>
      <c r="AJ18" s="625"/>
      <c r="AK18" s="625"/>
      <c r="AL18" s="626">
        <v>71.400000000000006</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227</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956673</v>
      </c>
      <c r="S19" s="622"/>
      <c r="T19" s="622"/>
      <c r="U19" s="622"/>
      <c r="V19" s="622"/>
      <c r="W19" s="622"/>
      <c r="X19" s="622"/>
      <c r="Y19" s="623"/>
      <c r="Z19" s="624">
        <v>35.799999999999997</v>
      </c>
      <c r="AA19" s="624"/>
      <c r="AB19" s="624"/>
      <c r="AC19" s="624"/>
      <c r="AD19" s="625">
        <v>956673</v>
      </c>
      <c r="AE19" s="625"/>
      <c r="AF19" s="625"/>
      <c r="AG19" s="625"/>
      <c r="AH19" s="625"/>
      <c r="AI19" s="625"/>
      <c r="AJ19" s="625"/>
      <c r="AK19" s="625"/>
      <c r="AL19" s="626">
        <v>71.400000000000006</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13301</v>
      </c>
      <c r="BH19" s="622"/>
      <c r="BI19" s="622"/>
      <c r="BJ19" s="622"/>
      <c r="BK19" s="622"/>
      <c r="BL19" s="622"/>
      <c r="BM19" s="622"/>
      <c r="BN19" s="623"/>
      <c r="BO19" s="624">
        <v>4.3</v>
      </c>
      <c r="BP19" s="624"/>
      <c r="BQ19" s="624"/>
      <c r="BR19" s="624"/>
      <c r="BS19" s="630" t="s">
        <v>227</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118503</v>
      </c>
      <c r="S20" s="622"/>
      <c r="T20" s="622"/>
      <c r="U20" s="622"/>
      <c r="V20" s="622"/>
      <c r="W20" s="622"/>
      <c r="X20" s="622"/>
      <c r="Y20" s="623"/>
      <c r="Z20" s="624">
        <v>4.4000000000000004</v>
      </c>
      <c r="AA20" s="624"/>
      <c r="AB20" s="624"/>
      <c r="AC20" s="624"/>
      <c r="AD20" s="625" t="s">
        <v>227</v>
      </c>
      <c r="AE20" s="625"/>
      <c r="AF20" s="625"/>
      <c r="AG20" s="625"/>
      <c r="AH20" s="625"/>
      <c r="AI20" s="625"/>
      <c r="AJ20" s="625"/>
      <c r="AK20" s="625"/>
      <c r="AL20" s="626" t="s">
        <v>122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13301</v>
      </c>
      <c r="BH20" s="622"/>
      <c r="BI20" s="622"/>
      <c r="BJ20" s="622"/>
      <c r="BK20" s="622"/>
      <c r="BL20" s="622"/>
      <c r="BM20" s="622"/>
      <c r="BN20" s="623"/>
      <c r="BO20" s="624">
        <v>4.3</v>
      </c>
      <c r="BP20" s="624"/>
      <c r="BQ20" s="624"/>
      <c r="BR20" s="624"/>
      <c r="BS20" s="630" t="s">
        <v>122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2565493</v>
      </c>
      <c r="CS20" s="622"/>
      <c r="CT20" s="622"/>
      <c r="CU20" s="622"/>
      <c r="CV20" s="622"/>
      <c r="CW20" s="622"/>
      <c r="CX20" s="622"/>
      <c r="CY20" s="623"/>
      <c r="CZ20" s="624">
        <v>100</v>
      </c>
      <c r="DA20" s="624"/>
      <c r="DB20" s="624"/>
      <c r="DC20" s="624"/>
      <c r="DD20" s="630">
        <v>444103</v>
      </c>
      <c r="DE20" s="622"/>
      <c r="DF20" s="622"/>
      <c r="DG20" s="622"/>
      <c r="DH20" s="622"/>
      <c r="DI20" s="622"/>
      <c r="DJ20" s="622"/>
      <c r="DK20" s="622"/>
      <c r="DL20" s="622"/>
      <c r="DM20" s="622"/>
      <c r="DN20" s="622"/>
      <c r="DO20" s="622"/>
      <c r="DP20" s="623"/>
      <c r="DQ20" s="630">
        <v>1586105</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227</v>
      </c>
      <c r="AE21" s="625"/>
      <c r="AF21" s="625"/>
      <c r="AG21" s="625"/>
      <c r="AH21" s="625"/>
      <c r="AI21" s="625"/>
      <c r="AJ21" s="625"/>
      <c r="AK21" s="625"/>
      <c r="AL21" s="626" t="s">
        <v>227</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13301</v>
      </c>
      <c r="BH21" s="622"/>
      <c r="BI21" s="622"/>
      <c r="BJ21" s="622"/>
      <c r="BK21" s="622"/>
      <c r="BL21" s="622"/>
      <c r="BM21" s="622"/>
      <c r="BN21" s="623"/>
      <c r="BO21" s="624">
        <v>4.3</v>
      </c>
      <c r="BP21" s="624"/>
      <c r="BQ21" s="624"/>
      <c r="BR21" s="624"/>
      <c r="BS21" s="630" t="s">
        <v>227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1458656</v>
      </c>
      <c r="S22" s="622"/>
      <c r="T22" s="622"/>
      <c r="U22" s="622"/>
      <c r="V22" s="622"/>
      <c r="W22" s="622"/>
      <c r="X22" s="622"/>
      <c r="Y22" s="623"/>
      <c r="Z22" s="624">
        <v>54.5</v>
      </c>
      <c r="AA22" s="624"/>
      <c r="AB22" s="624"/>
      <c r="AC22" s="624"/>
      <c r="AD22" s="625">
        <v>1340153</v>
      </c>
      <c r="AE22" s="625"/>
      <c r="AF22" s="625"/>
      <c r="AG22" s="625"/>
      <c r="AH22" s="625"/>
      <c r="AI22" s="625"/>
      <c r="AJ22" s="625"/>
      <c r="AK22" s="625"/>
      <c r="AL22" s="626">
        <v>100</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227</v>
      </c>
      <c r="BP22" s="624"/>
      <c r="BQ22" s="624"/>
      <c r="BR22" s="624"/>
      <c r="BS22" s="630" t="s">
        <v>122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t="s">
        <v>227</v>
      </c>
      <c r="S23" s="622"/>
      <c r="T23" s="622"/>
      <c r="U23" s="622"/>
      <c r="V23" s="622"/>
      <c r="W23" s="622"/>
      <c r="X23" s="622"/>
      <c r="Y23" s="623"/>
      <c r="Z23" s="624" t="s">
        <v>122</v>
      </c>
      <c r="AA23" s="624"/>
      <c r="AB23" s="624"/>
      <c r="AC23" s="624"/>
      <c r="AD23" s="625" t="s">
        <v>227</v>
      </c>
      <c r="AE23" s="625"/>
      <c r="AF23" s="625"/>
      <c r="AG23" s="625"/>
      <c r="AH23" s="625"/>
      <c r="AI23" s="625"/>
      <c r="AJ23" s="625"/>
      <c r="AK23" s="625"/>
      <c r="AL23" s="626" t="s">
        <v>122</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227</v>
      </c>
      <c r="BP23" s="624"/>
      <c r="BQ23" s="624"/>
      <c r="BR23" s="624"/>
      <c r="BS23" s="630" t="s">
        <v>122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6271</v>
      </c>
      <c r="S24" s="622"/>
      <c r="T24" s="622"/>
      <c r="U24" s="622"/>
      <c r="V24" s="622"/>
      <c r="W24" s="622"/>
      <c r="X24" s="622"/>
      <c r="Y24" s="623"/>
      <c r="Z24" s="624">
        <v>0.2</v>
      </c>
      <c r="AA24" s="624"/>
      <c r="AB24" s="624"/>
      <c r="AC24" s="624"/>
      <c r="AD24" s="625" t="s">
        <v>227</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227</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632597</v>
      </c>
      <c r="CS24" s="611"/>
      <c r="CT24" s="611"/>
      <c r="CU24" s="611"/>
      <c r="CV24" s="611"/>
      <c r="CW24" s="611"/>
      <c r="CX24" s="611"/>
      <c r="CY24" s="612"/>
      <c r="CZ24" s="615">
        <v>24.7</v>
      </c>
      <c r="DA24" s="616"/>
      <c r="DB24" s="616"/>
      <c r="DC24" s="635"/>
      <c r="DD24" s="658">
        <v>552228</v>
      </c>
      <c r="DE24" s="611"/>
      <c r="DF24" s="611"/>
      <c r="DG24" s="611"/>
      <c r="DH24" s="611"/>
      <c r="DI24" s="611"/>
      <c r="DJ24" s="611"/>
      <c r="DK24" s="612"/>
      <c r="DL24" s="658">
        <v>548875</v>
      </c>
      <c r="DM24" s="611"/>
      <c r="DN24" s="611"/>
      <c r="DO24" s="611"/>
      <c r="DP24" s="611"/>
      <c r="DQ24" s="611"/>
      <c r="DR24" s="611"/>
      <c r="DS24" s="611"/>
      <c r="DT24" s="611"/>
      <c r="DU24" s="611"/>
      <c r="DV24" s="612"/>
      <c r="DW24" s="615">
        <v>39.4</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29304</v>
      </c>
      <c r="S25" s="622"/>
      <c r="T25" s="622"/>
      <c r="U25" s="622"/>
      <c r="V25" s="622"/>
      <c r="W25" s="622"/>
      <c r="X25" s="622"/>
      <c r="Y25" s="623"/>
      <c r="Z25" s="624">
        <v>1.1000000000000001</v>
      </c>
      <c r="AA25" s="624"/>
      <c r="AB25" s="624"/>
      <c r="AC25" s="624"/>
      <c r="AD25" s="625" t="s">
        <v>122</v>
      </c>
      <c r="AE25" s="625"/>
      <c r="AF25" s="625"/>
      <c r="AG25" s="625"/>
      <c r="AH25" s="625"/>
      <c r="AI25" s="625"/>
      <c r="AJ25" s="625"/>
      <c r="AK25" s="625"/>
      <c r="AL25" s="626" t="s">
        <v>227</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227</v>
      </c>
      <c r="BH25" s="622"/>
      <c r="BI25" s="622"/>
      <c r="BJ25" s="622"/>
      <c r="BK25" s="622"/>
      <c r="BL25" s="622"/>
      <c r="BM25" s="622"/>
      <c r="BN25" s="623"/>
      <c r="BO25" s="624" t="s">
        <v>227</v>
      </c>
      <c r="BP25" s="624"/>
      <c r="BQ25" s="624"/>
      <c r="BR25" s="624"/>
      <c r="BS25" s="630" t="s">
        <v>227</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351112</v>
      </c>
      <c r="CS25" s="654"/>
      <c r="CT25" s="654"/>
      <c r="CU25" s="654"/>
      <c r="CV25" s="654"/>
      <c r="CW25" s="654"/>
      <c r="CX25" s="654"/>
      <c r="CY25" s="655"/>
      <c r="CZ25" s="626">
        <v>13.7</v>
      </c>
      <c r="DA25" s="656"/>
      <c r="DB25" s="656"/>
      <c r="DC25" s="659"/>
      <c r="DD25" s="630">
        <v>324829</v>
      </c>
      <c r="DE25" s="654"/>
      <c r="DF25" s="654"/>
      <c r="DG25" s="654"/>
      <c r="DH25" s="654"/>
      <c r="DI25" s="654"/>
      <c r="DJ25" s="654"/>
      <c r="DK25" s="655"/>
      <c r="DL25" s="630">
        <v>324140</v>
      </c>
      <c r="DM25" s="654"/>
      <c r="DN25" s="654"/>
      <c r="DO25" s="654"/>
      <c r="DP25" s="654"/>
      <c r="DQ25" s="654"/>
      <c r="DR25" s="654"/>
      <c r="DS25" s="654"/>
      <c r="DT25" s="654"/>
      <c r="DU25" s="654"/>
      <c r="DV25" s="655"/>
      <c r="DW25" s="626">
        <v>23.3</v>
      </c>
      <c r="DX25" s="656"/>
      <c r="DY25" s="656"/>
      <c r="DZ25" s="656"/>
      <c r="EA25" s="656"/>
      <c r="EB25" s="656"/>
      <c r="EC25" s="657"/>
    </row>
    <row r="26" spans="2:133" ht="11.25" customHeight="1">
      <c r="B26" s="618" t="s">
        <v>288</v>
      </c>
      <c r="C26" s="619"/>
      <c r="D26" s="619"/>
      <c r="E26" s="619"/>
      <c r="F26" s="619"/>
      <c r="G26" s="619"/>
      <c r="H26" s="619"/>
      <c r="I26" s="619"/>
      <c r="J26" s="619"/>
      <c r="K26" s="619"/>
      <c r="L26" s="619"/>
      <c r="M26" s="619"/>
      <c r="N26" s="619"/>
      <c r="O26" s="619"/>
      <c r="P26" s="619"/>
      <c r="Q26" s="620"/>
      <c r="R26" s="621">
        <v>3289</v>
      </c>
      <c r="S26" s="622"/>
      <c r="T26" s="622"/>
      <c r="U26" s="622"/>
      <c r="V26" s="622"/>
      <c r="W26" s="622"/>
      <c r="X26" s="622"/>
      <c r="Y26" s="623"/>
      <c r="Z26" s="624">
        <v>0.1</v>
      </c>
      <c r="AA26" s="624"/>
      <c r="AB26" s="624"/>
      <c r="AC26" s="624"/>
      <c r="AD26" s="625" t="s">
        <v>122</v>
      </c>
      <c r="AE26" s="625"/>
      <c r="AF26" s="625"/>
      <c r="AG26" s="625"/>
      <c r="AH26" s="625"/>
      <c r="AI26" s="625"/>
      <c r="AJ26" s="625"/>
      <c r="AK26" s="625"/>
      <c r="AL26" s="626" t="s">
        <v>122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186386</v>
      </c>
      <c r="CS26" s="622"/>
      <c r="CT26" s="622"/>
      <c r="CU26" s="622"/>
      <c r="CV26" s="622"/>
      <c r="CW26" s="622"/>
      <c r="CX26" s="622"/>
      <c r="CY26" s="623"/>
      <c r="CZ26" s="626">
        <v>7.3</v>
      </c>
      <c r="DA26" s="656"/>
      <c r="DB26" s="656"/>
      <c r="DC26" s="659"/>
      <c r="DD26" s="630">
        <v>161301</v>
      </c>
      <c r="DE26" s="622"/>
      <c r="DF26" s="622"/>
      <c r="DG26" s="622"/>
      <c r="DH26" s="622"/>
      <c r="DI26" s="622"/>
      <c r="DJ26" s="622"/>
      <c r="DK26" s="623"/>
      <c r="DL26" s="630" t="s">
        <v>227</v>
      </c>
      <c r="DM26" s="622"/>
      <c r="DN26" s="622"/>
      <c r="DO26" s="622"/>
      <c r="DP26" s="622"/>
      <c r="DQ26" s="622"/>
      <c r="DR26" s="622"/>
      <c r="DS26" s="622"/>
      <c r="DT26" s="622"/>
      <c r="DU26" s="622"/>
      <c r="DV26" s="623"/>
      <c r="DW26" s="626" t="s">
        <v>227</v>
      </c>
      <c r="DX26" s="656"/>
      <c r="DY26" s="656"/>
      <c r="DZ26" s="656"/>
      <c r="EA26" s="656"/>
      <c r="EB26" s="656"/>
      <c r="EC26" s="657"/>
    </row>
    <row r="27" spans="2:133" ht="11.25" customHeight="1">
      <c r="B27" s="618" t="s">
        <v>291</v>
      </c>
      <c r="C27" s="619"/>
      <c r="D27" s="619"/>
      <c r="E27" s="619"/>
      <c r="F27" s="619"/>
      <c r="G27" s="619"/>
      <c r="H27" s="619"/>
      <c r="I27" s="619"/>
      <c r="J27" s="619"/>
      <c r="K27" s="619"/>
      <c r="L27" s="619"/>
      <c r="M27" s="619"/>
      <c r="N27" s="619"/>
      <c r="O27" s="619"/>
      <c r="P27" s="619"/>
      <c r="Q27" s="620"/>
      <c r="R27" s="621">
        <v>116738</v>
      </c>
      <c r="S27" s="622"/>
      <c r="T27" s="622"/>
      <c r="U27" s="622"/>
      <c r="V27" s="622"/>
      <c r="W27" s="622"/>
      <c r="X27" s="622"/>
      <c r="Y27" s="623"/>
      <c r="Z27" s="624">
        <v>4.4000000000000004</v>
      </c>
      <c r="AA27" s="624"/>
      <c r="AB27" s="624"/>
      <c r="AC27" s="624"/>
      <c r="AD27" s="625" t="s">
        <v>227</v>
      </c>
      <c r="AE27" s="625"/>
      <c r="AF27" s="625"/>
      <c r="AG27" s="625"/>
      <c r="AH27" s="625"/>
      <c r="AI27" s="625"/>
      <c r="AJ27" s="625"/>
      <c r="AK27" s="625"/>
      <c r="AL27" s="626" t="s">
        <v>227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309019</v>
      </c>
      <c r="BH27" s="622"/>
      <c r="BI27" s="622"/>
      <c r="BJ27" s="622"/>
      <c r="BK27" s="622"/>
      <c r="BL27" s="622"/>
      <c r="BM27" s="622"/>
      <c r="BN27" s="623"/>
      <c r="BO27" s="624">
        <v>100</v>
      </c>
      <c r="BP27" s="624"/>
      <c r="BQ27" s="624"/>
      <c r="BR27" s="624"/>
      <c r="BS27" s="630">
        <v>2796</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65535</v>
      </c>
      <c r="CS27" s="654"/>
      <c r="CT27" s="654"/>
      <c r="CU27" s="654"/>
      <c r="CV27" s="654"/>
      <c r="CW27" s="654"/>
      <c r="CX27" s="654"/>
      <c r="CY27" s="655"/>
      <c r="CZ27" s="626">
        <v>2.6</v>
      </c>
      <c r="DA27" s="656"/>
      <c r="DB27" s="656"/>
      <c r="DC27" s="659"/>
      <c r="DD27" s="630">
        <v>26626</v>
      </c>
      <c r="DE27" s="654"/>
      <c r="DF27" s="654"/>
      <c r="DG27" s="654"/>
      <c r="DH27" s="654"/>
      <c r="DI27" s="654"/>
      <c r="DJ27" s="654"/>
      <c r="DK27" s="655"/>
      <c r="DL27" s="630">
        <v>23962</v>
      </c>
      <c r="DM27" s="654"/>
      <c r="DN27" s="654"/>
      <c r="DO27" s="654"/>
      <c r="DP27" s="654"/>
      <c r="DQ27" s="654"/>
      <c r="DR27" s="654"/>
      <c r="DS27" s="654"/>
      <c r="DT27" s="654"/>
      <c r="DU27" s="654"/>
      <c r="DV27" s="655"/>
      <c r="DW27" s="626">
        <v>1.7</v>
      </c>
      <c r="DX27" s="656"/>
      <c r="DY27" s="656"/>
      <c r="DZ27" s="656"/>
      <c r="EA27" s="656"/>
      <c r="EB27" s="656"/>
      <c r="EC27" s="657"/>
    </row>
    <row r="28" spans="2:133" ht="11.25" customHeight="1">
      <c r="B28" s="663" t="s">
        <v>294</v>
      </c>
      <c r="C28" s="664"/>
      <c r="D28" s="664"/>
      <c r="E28" s="664"/>
      <c r="F28" s="664"/>
      <c r="G28" s="664"/>
      <c r="H28" s="664"/>
      <c r="I28" s="664"/>
      <c r="J28" s="664"/>
      <c r="K28" s="664"/>
      <c r="L28" s="664"/>
      <c r="M28" s="664"/>
      <c r="N28" s="664"/>
      <c r="O28" s="664"/>
      <c r="P28" s="664"/>
      <c r="Q28" s="665"/>
      <c r="R28" s="621" t="s">
        <v>227</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215950</v>
      </c>
      <c r="CS28" s="622"/>
      <c r="CT28" s="622"/>
      <c r="CU28" s="622"/>
      <c r="CV28" s="622"/>
      <c r="CW28" s="622"/>
      <c r="CX28" s="622"/>
      <c r="CY28" s="623"/>
      <c r="CZ28" s="626">
        <v>8.4</v>
      </c>
      <c r="DA28" s="656"/>
      <c r="DB28" s="656"/>
      <c r="DC28" s="659"/>
      <c r="DD28" s="630">
        <v>200773</v>
      </c>
      <c r="DE28" s="622"/>
      <c r="DF28" s="622"/>
      <c r="DG28" s="622"/>
      <c r="DH28" s="622"/>
      <c r="DI28" s="622"/>
      <c r="DJ28" s="622"/>
      <c r="DK28" s="623"/>
      <c r="DL28" s="630">
        <v>200773</v>
      </c>
      <c r="DM28" s="622"/>
      <c r="DN28" s="622"/>
      <c r="DO28" s="622"/>
      <c r="DP28" s="622"/>
      <c r="DQ28" s="622"/>
      <c r="DR28" s="622"/>
      <c r="DS28" s="622"/>
      <c r="DT28" s="622"/>
      <c r="DU28" s="622"/>
      <c r="DV28" s="623"/>
      <c r="DW28" s="626">
        <v>14.4</v>
      </c>
      <c r="DX28" s="656"/>
      <c r="DY28" s="656"/>
      <c r="DZ28" s="656"/>
      <c r="EA28" s="656"/>
      <c r="EB28" s="656"/>
      <c r="EC28" s="657"/>
    </row>
    <row r="29" spans="2:133" ht="11.25" customHeight="1">
      <c r="B29" s="618" t="s">
        <v>296</v>
      </c>
      <c r="C29" s="619"/>
      <c r="D29" s="619"/>
      <c r="E29" s="619"/>
      <c r="F29" s="619"/>
      <c r="G29" s="619"/>
      <c r="H29" s="619"/>
      <c r="I29" s="619"/>
      <c r="J29" s="619"/>
      <c r="K29" s="619"/>
      <c r="L29" s="619"/>
      <c r="M29" s="619"/>
      <c r="N29" s="619"/>
      <c r="O29" s="619"/>
      <c r="P29" s="619"/>
      <c r="Q29" s="620"/>
      <c r="R29" s="621">
        <v>58025</v>
      </c>
      <c r="S29" s="622"/>
      <c r="T29" s="622"/>
      <c r="U29" s="622"/>
      <c r="V29" s="622"/>
      <c r="W29" s="622"/>
      <c r="X29" s="622"/>
      <c r="Y29" s="623"/>
      <c r="Z29" s="624">
        <v>2.2000000000000002</v>
      </c>
      <c r="AA29" s="624"/>
      <c r="AB29" s="624"/>
      <c r="AC29" s="624"/>
      <c r="AD29" s="625" t="s">
        <v>227</v>
      </c>
      <c r="AE29" s="625"/>
      <c r="AF29" s="625"/>
      <c r="AG29" s="625"/>
      <c r="AH29" s="625"/>
      <c r="AI29" s="625"/>
      <c r="AJ29" s="625"/>
      <c r="AK29" s="625"/>
      <c r="AL29" s="626" t="s">
        <v>227</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215950</v>
      </c>
      <c r="CS29" s="654"/>
      <c r="CT29" s="654"/>
      <c r="CU29" s="654"/>
      <c r="CV29" s="654"/>
      <c r="CW29" s="654"/>
      <c r="CX29" s="654"/>
      <c r="CY29" s="655"/>
      <c r="CZ29" s="626">
        <v>8.4</v>
      </c>
      <c r="DA29" s="656"/>
      <c r="DB29" s="656"/>
      <c r="DC29" s="659"/>
      <c r="DD29" s="630">
        <v>200773</v>
      </c>
      <c r="DE29" s="654"/>
      <c r="DF29" s="654"/>
      <c r="DG29" s="654"/>
      <c r="DH29" s="654"/>
      <c r="DI29" s="654"/>
      <c r="DJ29" s="654"/>
      <c r="DK29" s="655"/>
      <c r="DL29" s="630">
        <v>200773</v>
      </c>
      <c r="DM29" s="654"/>
      <c r="DN29" s="654"/>
      <c r="DO29" s="654"/>
      <c r="DP29" s="654"/>
      <c r="DQ29" s="654"/>
      <c r="DR29" s="654"/>
      <c r="DS29" s="654"/>
      <c r="DT29" s="654"/>
      <c r="DU29" s="654"/>
      <c r="DV29" s="655"/>
      <c r="DW29" s="626">
        <v>14.4</v>
      </c>
      <c r="DX29" s="656"/>
      <c r="DY29" s="656"/>
      <c r="DZ29" s="656"/>
      <c r="EA29" s="656"/>
      <c r="EB29" s="656"/>
      <c r="EC29" s="657"/>
    </row>
    <row r="30" spans="2:133" ht="11.25" customHeight="1">
      <c r="B30" s="618" t="s">
        <v>301</v>
      </c>
      <c r="C30" s="619"/>
      <c r="D30" s="619"/>
      <c r="E30" s="619"/>
      <c r="F30" s="619"/>
      <c r="G30" s="619"/>
      <c r="H30" s="619"/>
      <c r="I30" s="619"/>
      <c r="J30" s="619"/>
      <c r="K30" s="619"/>
      <c r="L30" s="619"/>
      <c r="M30" s="619"/>
      <c r="N30" s="619"/>
      <c r="O30" s="619"/>
      <c r="P30" s="619"/>
      <c r="Q30" s="620"/>
      <c r="R30" s="621">
        <v>9138</v>
      </c>
      <c r="S30" s="622"/>
      <c r="T30" s="622"/>
      <c r="U30" s="622"/>
      <c r="V30" s="622"/>
      <c r="W30" s="622"/>
      <c r="X30" s="622"/>
      <c r="Y30" s="623"/>
      <c r="Z30" s="624">
        <v>0.3</v>
      </c>
      <c r="AA30" s="624"/>
      <c r="AB30" s="624"/>
      <c r="AC30" s="624"/>
      <c r="AD30" s="625" t="s">
        <v>227</v>
      </c>
      <c r="AE30" s="625"/>
      <c r="AF30" s="625"/>
      <c r="AG30" s="625"/>
      <c r="AH30" s="625"/>
      <c r="AI30" s="625"/>
      <c r="AJ30" s="625"/>
      <c r="AK30" s="625"/>
      <c r="AL30" s="626" t="s">
        <v>122</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94.2</v>
      </c>
      <c r="BH30" s="682"/>
      <c r="BI30" s="682"/>
      <c r="BJ30" s="682"/>
      <c r="BK30" s="682"/>
      <c r="BL30" s="682"/>
      <c r="BM30" s="616">
        <v>93.1</v>
      </c>
      <c r="BN30" s="682"/>
      <c r="BO30" s="682"/>
      <c r="BP30" s="682"/>
      <c r="BQ30" s="683"/>
      <c r="BR30" s="681">
        <v>93.6</v>
      </c>
      <c r="BS30" s="682"/>
      <c r="BT30" s="682"/>
      <c r="BU30" s="682"/>
      <c r="BV30" s="682"/>
      <c r="BW30" s="682"/>
      <c r="BX30" s="616">
        <v>92.6</v>
      </c>
      <c r="BY30" s="682"/>
      <c r="BZ30" s="682"/>
      <c r="CA30" s="682"/>
      <c r="CB30" s="683"/>
      <c r="CD30" s="686"/>
      <c r="CE30" s="687"/>
      <c r="CF30" s="636" t="s">
        <v>304</v>
      </c>
      <c r="CG30" s="637"/>
      <c r="CH30" s="637"/>
      <c r="CI30" s="637"/>
      <c r="CJ30" s="637"/>
      <c r="CK30" s="637"/>
      <c r="CL30" s="637"/>
      <c r="CM30" s="637"/>
      <c r="CN30" s="637"/>
      <c r="CO30" s="637"/>
      <c r="CP30" s="637"/>
      <c r="CQ30" s="638"/>
      <c r="CR30" s="621">
        <v>200577</v>
      </c>
      <c r="CS30" s="622"/>
      <c r="CT30" s="622"/>
      <c r="CU30" s="622"/>
      <c r="CV30" s="622"/>
      <c r="CW30" s="622"/>
      <c r="CX30" s="622"/>
      <c r="CY30" s="623"/>
      <c r="CZ30" s="626">
        <v>7.8</v>
      </c>
      <c r="DA30" s="656"/>
      <c r="DB30" s="656"/>
      <c r="DC30" s="659"/>
      <c r="DD30" s="630">
        <v>186930</v>
      </c>
      <c r="DE30" s="622"/>
      <c r="DF30" s="622"/>
      <c r="DG30" s="622"/>
      <c r="DH30" s="622"/>
      <c r="DI30" s="622"/>
      <c r="DJ30" s="622"/>
      <c r="DK30" s="623"/>
      <c r="DL30" s="630">
        <v>186930</v>
      </c>
      <c r="DM30" s="622"/>
      <c r="DN30" s="622"/>
      <c r="DO30" s="622"/>
      <c r="DP30" s="622"/>
      <c r="DQ30" s="622"/>
      <c r="DR30" s="622"/>
      <c r="DS30" s="622"/>
      <c r="DT30" s="622"/>
      <c r="DU30" s="622"/>
      <c r="DV30" s="623"/>
      <c r="DW30" s="626">
        <v>13.4</v>
      </c>
      <c r="DX30" s="656"/>
      <c r="DY30" s="656"/>
      <c r="DZ30" s="656"/>
      <c r="EA30" s="656"/>
      <c r="EB30" s="656"/>
      <c r="EC30" s="657"/>
    </row>
    <row r="31" spans="2:133" ht="11.25" customHeight="1">
      <c r="B31" s="618" t="s">
        <v>305</v>
      </c>
      <c r="C31" s="619"/>
      <c r="D31" s="619"/>
      <c r="E31" s="619"/>
      <c r="F31" s="619"/>
      <c r="G31" s="619"/>
      <c r="H31" s="619"/>
      <c r="I31" s="619"/>
      <c r="J31" s="619"/>
      <c r="K31" s="619"/>
      <c r="L31" s="619"/>
      <c r="M31" s="619"/>
      <c r="N31" s="619"/>
      <c r="O31" s="619"/>
      <c r="P31" s="619"/>
      <c r="Q31" s="620"/>
      <c r="R31" s="621">
        <v>129934</v>
      </c>
      <c r="S31" s="622"/>
      <c r="T31" s="622"/>
      <c r="U31" s="622"/>
      <c r="V31" s="622"/>
      <c r="W31" s="622"/>
      <c r="X31" s="622"/>
      <c r="Y31" s="623"/>
      <c r="Z31" s="624">
        <v>4.9000000000000004</v>
      </c>
      <c r="AA31" s="624"/>
      <c r="AB31" s="624"/>
      <c r="AC31" s="624"/>
      <c r="AD31" s="625" t="s">
        <v>227</v>
      </c>
      <c r="AE31" s="625"/>
      <c r="AF31" s="625"/>
      <c r="AG31" s="625"/>
      <c r="AH31" s="625"/>
      <c r="AI31" s="625"/>
      <c r="AJ31" s="625"/>
      <c r="AK31" s="625"/>
      <c r="AL31" s="626" t="s">
        <v>122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98.7</v>
      </c>
      <c r="BH31" s="654"/>
      <c r="BI31" s="654"/>
      <c r="BJ31" s="654"/>
      <c r="BK31" s="654"/>
      <c r="BL31" s="654"/>
      <c r="BM31" s="627">
        <v>94</v>
      </c>
      <c r="BN31" s="679"/>
      <c r="BO31" s="679"/>
      <c r="BP31" s="679"/>
      <c r="BQ31" s="680"/>
      <c r="BR31" s="678">
        <v>97.9</v>
      </c>
      <c r="BS31" s="654"/>
      <c r="BT31" s="654"/>
      <c r="BU31" s="654"/>
      <c r="BV31" s="654"/>
      <c r="BW31" s="654"/>
      <c r="BX31" s="627">
        <v>89.4</v>
      </c>
      <c r="BY31" s="679"/>
      <c r="BZ31" s="679"/>
      <c r="CA31" s="679"/>
      <c r="CB31" s="680"/>
      <c r="CD31" s="686"/>
      <c r="CE31" s="687"/>
      <c r="CF31" s="636" t="s">
        <v>308</v>
      </c>
      <c r="CG31" s="637"/>
      <c r="CH31" s="637"/>
      <c r="CI31" s="637"/>
      <c r="CJ31" s="637"/>
      <c r="CK31" s="637"/>
      <c r="CL31" s="637"/>
      <c r="CM31" s="637"/>
      <c r="CN31" s="637"/>
      <c r="CO31" s="637"/>
      <c r="CP31" s="637"/>
      <c r="CQ31" s="638"/>
      <c r="CR31" s="621">
        <v>15373</v>
      </c>
      <c r="CS31" s="654"/>
      <c r="CT31" s="654"/>
      <c r="CU31" s="654"/>
      <c r="CV31" s="654"/>
      <c r="CW31" s="654"/>
      <c r="CX31" s="654"/>
      <c r="CY31" s="655"/>
      <c r="CZ31" s="626">
        <v>0.6</v>
      </c>
      <c r="DA31" s="656"/>
      <c r="DB31" s="656"/>
      <c r="DC31" s="659"/>
      <c r="DD31" s="630">
        <v>13843</v>
      </c>
      <c r="DE31" s="654"/>
      <c r="DF31" s="654"/>
      <c r="DG31" s="654"/>
      <c r="DH31" s="654"/>
      <c r="DI31" s="654"/>
      <c r="DJ31" s="654"/>
      <c r="DK31" s="655"/>
      <c r="DL31" s="630">
        <v>13843</v>
      </c>
      <c r="DM31" s="654"/>
      <c r="DN31" s="654"/>
      <c r="DO31" s="654"/>
      <c r="DP31" s="654"/>
      <c r="DQ31" s="654"/>
      <c r="DR31" s="654"/>
      <c r="DS31" s="654"/>
      <c r="DT31" s="654"/>
      <c r="DU31" s="654"/>
      <c r="DV31" s="655"/>
      <c r="DW31" s="626">
        <v>1</v>
      </c>
      <c r="DX31" s="656"/>
      <c r="DY31" s="656"/>
      <c r="DZ31" s="656"/>
      <c r="EA31" s="656"/>
      <c r="EB31" s="656"/>
      <c r="EC31" s="657"/>
    </row>
    <row r="32" spans="2:133" ht="11.25" customHeight="1">
      <c r="B32" s="618" t="s">
        <v>309</v>
      </c>
      <c r="C32" s="619"/>
      <c r="D32" s="619"/>
      <c r="E32" s="619"/>
      <c r="F32" s="619"/>
      <c r="G32" s="619"/>
      <c r="H32" s="619"/>
      <c r="I32" s="619"/>
      <c r="J32" s="619"/>
      <c r="K32" s="619"/>
      <c r="L32" s="619"/>
      <c r="M32" s="619"/>
      <c r="N32" s="619"/>
      <c r="O32" s="619"/>
      <c r="P32" s="619"/>
      <c r="Q32" s="620"/>
      <c r="R32" s="621">
        <v>312495</v>
      </c>
      <c r="S32" s="622"/>
      <c r="T32" s="622"/>
      <c r="U32" s="622"/>
      <c r="V32" s="622"/>
      <c r="W32" s="622"/>
      <c r="X32" s="622"/>
      <c r="Y32" s="623"/>
      <c r="Z32" s="624">
        <v>11.7</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92.2</v>
      </c>
      <c r="BH32" s="691"/>
      <c r="BI32" s="691"/>
      <c r="BJ32" s="691"/>
      <c r="BK32" s="691"/>
      <c r="BL32" s="691"/>
      <c r="BM32" s="692">
        <v>92.3</v>
      </c>
      <c r="BN32" s="691"/>
      <c r="BO32" s="691"/>
      <c r="BP32" s="691"/>
      <c r="BQ32" s="693"/>
      <c r="BR32" s="690">
        <v>92.1</v>
      </c>
      <c r="BS32" s="691"/>
      <c r="BT32" s="691"/>
      <c r="BU32" s="691"/>
      <c r="BV32" s="691"/>
      <c r="BW32" s="691"/>
      <c r="BX32" s="692">
        <v>92.8</v>
      </c>
      <c r="BY32" s="691"/>
      <c r="BZ32" s="691"/>
      <c r="CA32" s="691"/>
      <c r="CB32" s="693"/>
      <c r="CD32" s="688"/>
      <c r="CE32" s="689"/>
      <c r="CF32" s="636" t="s">
        <v>311</v>
      </c>
      <c r="CG32" s="637"/>
      <c r="CH32" s="637"/>
      <c r="CI32" s="637"/>
      <c r="CJ32" s="637"/>
      <c r="CK32" s="637"/>
      <c r="CL32" s="637"/>
      <c r="CM32" s="637"/>
      <c r="CN32" s="637"/>
      <c r="CO32" s="637"/>
      <c r="CP32" s="637"/>
      <c r="CQ32" s="638"/>
      <c r="CR32" s="621" t="s">
        <v>227</v>
      </c>
      <c r="CS32" s="622"/>
      <c r="CT32" s="622"/>
      <c r="CU32" s="622"/>
      <c r="CV32" s="622"/>
      <c r="CW32" s="622"/>
      <c r="CX32" s="622"/>
      <c r="CY32" s="623"/>
      <c r="CZ32" s="626" t="s">
        <v>227</v>
      </c>
      <c r="DA32" s="656"/>
      <c r="DB32" s="656"/>
      <c r="DC32" s="659"/>
      <c r="DD32" s="630" t="s">
        <v>227</v>
      </c>
      <c r="DE32" s="622"/>
      <c r="DF32" s="622"/>
      <c r="DG32" s="622"/>
      <c r="DH32" s="622"/>
      <c r="DI32" s="622"/>
      <c r="DJ32" s="622"/>
      <c r="DK32" s="623"/>
      <c r="DL32" s="630" t="s">
        <v>122</v>
      </c>
      <c r="DM32" s="622"/>
      <c r="DN32" s="622"/>
      <c r="DO32" s="622"/>
      <c r="DP32" s="622"/>
      <c r="DQ32" s="622"/>
      <c r="DR32" s="622"/>
      <c r="DS32" s="622"/>
      <c r="DT32" s="622"/>
      <c r="DU32" s="622"/>
      <c r="DV32" s="623"/>
      <c r="DW32" s="626" t="s">
        <v>122</v>
      </c>
      <c r="DX32" s="656"/>
      <c r="DY32" s="656"/>
      <c r="DZ32" s="656"/>
      <c r="EA32" s="656"/>
      <c r="EB32" s="656"/>
      <c r="EC32" s="657"/>
    </row>
    <row r="33" spans="2:133" ht="11.25" customHeight="1">
      <c r="B33" s="618" t="s">
        <v>312</v>
      </c>
      <c r="C33" s="619"/>
      <c r="D33" s="619"/>
      <c r="E33" s="619"/>
      <c r="F33" s="619"/>
      <c r="G33" s="619"/>
      <c r="H33" s="619"/>
      <c r="I33" s="619"/>
      <c r="J33" s="619"/>
      <c r="K33" s="619"/>
      <c r="L33" s="619"/>
      <c r="M33" s="619"/>
      <c r="N33" s="619"/>
      <c r="O33" s="619"/>
      <c r="P33" s="619"/>
      <c r="Q33" s="620"/>
      <c r="R33" s="621">
        <v>109842</v>
      </c>
      <c r="S33" s="622"/>
      <c r="T33" s="622"/>
      <c r="U33" s="622"/>
      <c r="V33" s="622"/>
      <c r="W33" s="622"/>
      <c r="X33" s="622"/>
      <c r="Y33" s="623"/>
      <c r="Z33" s="624">
        <v>4.0999999999999996</v>
      </c>
      <c r="AA33" s="624"/>
      <c r="AB33" s="624"/>
      <c r="AC33" s="624"/>
      <c r="AD33" s="625" t="s">
        <v>227</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1488793</v>
      </c>
      <c r="CS33" s="654"/>
      <c r="CT33" s="654"/>
      <c r="CU33" s="654"/>
      <c r="CV33" s="654"/>
      <c r="CW33" s="654"/>
      <c r="CX33" s="654"/>
      <c r="CY33" s="655"/>
      <c r="CZ33" s="626">
        <v>58</v>
      </c>
      <c r="DA33" s="656"/>
      <c r="DB33" s="656"/>
      <c r="DC33" s="659"/>
      <c r="DD33" s="630">
        <v>940670</v>
      </c>
      <c r="DE33" s="654"/>
      <c r="DF33" s="654"/>
      <c r="DG33" s="654"/>
      <c r="DH33" s="654"/>
      <c r="DI33" s="654"/>
      <c r="DJ33" s="654"/>
      <c r="DK33" s="655"/>
      <c r="DL33" s="630">
        <v>737746</v>
      </c>
      <c r="DM33" s="654"/>
      <c r="DN33" s="654"/>
      <c r="DO33" s="654"/>
      <c r="DP33" s="654"/>
      <c r="DQ33" s="654"/>
      <c r="DR33" s="654"/>
      <c r="DS33" s="654"/>
      <c r="DT33" s="654"/>
      <c r="DU33" s="654"/>
      <c r="DV33" s="655"/>
      <c r="DW33" s="626">
        <v>52.9</v>
      </c>
      <c r="DX33" s="656"/>
      <c r="DY33" s="656"/>
      <c r="DZ33" s="656"/>
      <c r="EA33" s="656"/>
      <c r="EB33" s="656"/>
      <c r="EC33" s="657"/>
    </row>
    <row r="34" spans="2:133" ht="11.25" customHeight="1">
      <c r="B34" s="618" t="s">
        <v>314</v>
      </c>
      <c r="C34" s="619"/>
      <c r="D34" s="619"/>
      <c r="E34" s="619"/>
      <c r="F34" s="619"/>
      <c r="G34" s="619"/>
      <c r="H34" s="619"/>
      <c r="I34" s="619"/>
      <c r="J34" s="619"/>
      <c r="K34" s="619"/>
      <c r="L34" s="619"/>
      <c r="M34" s="619"/>
      <c r="N34" s="619"/>
      <c r="O34" s="619"/>
      <c r="P34" s="619"/>
      <c r="Q34" s="620"/>
      <c r="R34" s="621">
        <v>113712</v>
      </c>
      <c r="S34" s="622"/>
      <c r="T34" s="622"/>
      <c r="U34" s="622"/>
      <c r="V34" s="622"/>
      <c r="W34" s="622"/>
      <c r="X34" s="622"/>
      <c r="Y34" s="623"/>
      <c r="Z34" s="624">
        <v>4.3</v>
      </c>
      <c r="AA34" s="624"/>
      <c r="AB34" s="624"/>
      <c r="AC34" s="624"/>
      <c r="AD34" s="625" t="s">
        <v>227</v>
      </c>
      <c r="AE34" s="625"/>
      <c r="AF34" s="625"/>
      <c r="AG34" s="625"/>
      <c r="AH34" s="625"/>
      <c r="AI34" s="625"/>
      <c r="AJ34" s="625"/>
      <c r="AK34" s="625"/>
      <c r="AL34" s="626" t="s">
        <v>227</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491063</v>
      </c>
      <c r="CS34" s="622"/>
      <c r="CT34" s="622"/>
      <c r="CU34" s="622"/>
      <c r="CV34" s="622"/>
      <c r="CW34" s="622"/>
      <c r="CX34" s="622"/>
      <c r="CY34" s="623"/>
      <c r="CZ34" s="626">
        <v>19.100000000000001</v>
      </c>
      <c r="DA34" s="656"/>
      <c r="DB34" s="656"/>
      <c r="DC34" s="659"/>
      <c r="DD34" s="630">
        <v>348439</v>
      </c>
      <c r="DE34" s="622"/>
      <c r="DF34" s="622"/>
      <c r="DG34" s="622"/>
      <c r="DH34" s="622"/>
      <c r="DI34" s="622"/>
      <c r="DJ34" s="622"/>
      <c r="DK34" s="623"/>
      <c r="DL34" s="630">
        <v>303629</v>
      </c>
      <c r="DM34" s="622"/>
      <c r="DN34" s="622"/>
      <c r="DO34" s="622"/>
      <c r="DP34" s="622"/>
      <c r="DQ34" s="622"/>
      <c r="DR34" s="622"/>
      <c r="DS34" s="622"/>
      <c r="DT34" s="622"/>
      <c r="DU34" s="622"/>
      <c r="DV34" s="623"/>
      <c r="DW34" s="626">
        <v>21.8</v>
      </c>
      <c r="DX34" s="656"/>
      <c r="DY34" s="656"/>
      <c r="DZ34" s="656"/>
      <c r="EA34" s="656"/>
      <c r="EB34" s="656"/>
      <c r="EC34" s="657"/>
    </row>
    <row r="35" spans="2:133" ht="11.25" customHeight="1">
      <c r="B35" s="618" t="s">
        <v>318</v>
      </c>
      <c r="C35" s="619"/>
      <c r="D35" s="619"/>
      <c r="E35" s="619"/>
      <c r="F35" s="619"/>
      <c r="G35" s="619"/>
      <c r="H35" s="619"/>
      <c r="I35" s="619"/>
      <c r="J35" s="619"/>
      <c r="K35" s="619"/>
      <c r="L35" s="619"/>
      <c r="M35" s="619"/>
      <c r="N35" s="619"/>
      <c r="O35" s="619"/>
      <c r="P35" s="619"/>
      <c r="Q35" s="620"/>
      <c r="R35" s="621">
        <v>327180</v>
      </c>
      <c r="S35" s="622"/>
      <c r="T35" s="622"/>
      <c r="U35" s="622"/>
      <c r="V35" s="622"/>
      <c r="W35" s="622"/>
      <c r="X35" s="622"/>
      <c r="Y35" s="623"/>
      <c r="Z35" s="624">
        <v>12.2</v>
      </c>
      <c r="AA35" s="624"/>
      <c r="AB35" s="624"/>
      <c r="AC35" s="624"/>
      <c r="AD35" s="625" t="s">
        <v>122</v>
      </c>
      <c r="AE35" s="625"/>
      <c r="AF35" s="625"/>
      <c r="AG35" s="625"/>
      <c r="AH35" s="625"/>
      <c r="AI35" s="625"/>
      <c r="AJ35" s="625"/>
      <c r="AK35" s="625"/>
      <c r="AL35" s="626" t="s">
        <v>122</v>
      </c>
      <c r="AM35" s="627"/>
      <c r="AN35" s="627"/>
      <c r="AO35" s="628"/>
      <c r="AP35" s="214"/>
      <c r="AQ35" s="694" t="s">
        <v>319</v>
      </c>
      <c r="AR35" s="695"/>
      <c r="AS35" s="695"/>
      <c r="AT35" s="695"/>
      <c r="AU35" s="695"/>
      <c r="AV35" s="695"/>
      <c r="AW35" s="695"/>
      <c r="AX35" s="695"/>
      <c r="AY35" s="696"/>
      <c r="AZ35" s="610">
        <v>174074</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2421</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132372</v>
      </c>
      <c r="CS35" s="654"/>
      <c r="CT35" s="654"/>
      <c r="CU35" s="654"/>
      <c r="CV35" s="654"/>
      <c r="CW35" s="654"/>
      <c r="CX35" s="654"/>
      <c r="CY35" s="655"/>
      <c r="CZ35" s="626">
        <v>5.2</v>
      </c>
      <c r="DA35" s="656"/>
      <c r="DB35" s="656"/>
      <c r="DC35" s="659"/>
      <c r="DD35" s="630">
        <v>125745</v>
      </c>
      <c r="DE35" s="654"/>
      <c r="DF35" s="654"/>
      <c r="DG35" s="654"/>
      <c r="DH35" s="654"/>
      <c r="DI35" s="654"/>
      <c r="DJ35" s="654"/>
      <c r="DK35" s="655"/>
      <c r="DL35" s="630">
        <v>125745</v>
      </c>
      <c r="DM35" s="654"/>
      <c r="DN35" s="654"/>
      <c r="DO35" s="654"/>
      <c r="DP35" s="654"/>
      <c r="DQ35" s="654"/>
      <c r="DR35" s="654"/>
      <c r="DS35" s="654"/>
      <c r="DT35" s="654"/>
      <c r="DU35" s="654"/>
      <c r="DV35" s="655"/>
      <c r="DW35" s="626">
        <v>9</v>
      </c>
      <c r="DX35" s="656"/>
      <c r="DY35" s="656"/>
      <c r="DZ35" s="656"/>
      <c r="EA35" s="656"/>
      <c r="EB35" s="656"/>
      <c r="EC35" s="657"/>
    </row>
    <row r="36" spans="2:133" ht="11.25" customHeight="1">
      <c r="B36" s="618" t="s">
        <v>322</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227</v>
      </c>
      <c r="AE36" s="625"/>
      <c r="AF36" s="625"/>
      <c r="AG36" s="625"/>
      <c r="AH36" s="625"/>
      <c r="AI36" s="625"/>
      <c r="AJ36" s="625"/>
      <c r="AK36" s="625"/>
      <c r="AL36" s="626" t="s">
        <v>227</v>
      </c>
      <c r="AM36" s="627"/>
      <c r="AN36" s="627"/>
      <c r="AO36" s="628"/>
      <c r="AQ36" s="698" t="s">
        <v>323</v>
      </c>
      <c r="AR36" s="699"/>
      <c r="AS36" s="699"/>
      <c r="AT36" s="699"/>
      <c r="AU36" s="699"/>
      <c r="AV36" s="699"/>
      <c r="AW36" s="699"/>
      <c r="AX36" s="699"/>
      <c r="AY36" s="700"/>
      <c r="AZ36" s="621">
        <v>56008</v>
      </c>
      <c r="BA36" s="622"/>
      <c r="BB36" s="622"/>
      <c r="BC36" s="622"/>
      <c r="BD36" s="654"/>
      <c r="BE36" s="654"/>
      <c r="BF36" s="680"/>
      <c r="BG36" s="636" t="s">
        <v>324</v>
      </c>
      <c r="BH36" s="637"/>
      <c r="BI36" s="637"/>
      <c r="BJ36" s="637"/>
      <c r="BK36" s="637"/>
      <c r="BL36" s="637"/>
      <c r="BM36" s="637"/>
      <c r="BN36" s="637"/>
      <c r="BO36" s="637"/>
      <c r="BP36" s="637"/>
      <c r="BQ36" s="637"/>
      <c r="BR36" s="637"/>
      <c r="BS36" s="637"/>
      <c r="BT36" s="637"/>
      <c r="BU36" s="638"/>
      <c r="BV36" s="621">
        <v>2421</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470721</v>
      </c>
      <c r="CS36" s="622"/>
      <c r="CT36" s="622"/>
      <c r="CU36" s="622"/>
      <c r="CV36" s="622"/>
      <c r="CW36" s="622"/>
      <c r="CX36" s="622"/>
      <c r="CY36" s="623"/>
      <c r="CZ36" s="626">
        <v>18.3</v>
      </c>
      <c r="DA36" s="656"/>
      <c r="DB36" s="656"/>
      <c r="DC36" s="659"/>
      <c r="DD36" s="630">
        <v>298164</v>
      </c>
      <c r="DE36" s="622"/>
      <c r="DF36" s="622"/>
      <c r="DG36" s="622"/>
      <c r="DH36" s="622"/>
      <c r="DI36" s="622"/>
      <c r="DJ36" s="622"/>
      <c r="DK36" s="623"/>
      <c r="DL36" s="630">
        <v>231197</v>
      </c>
      <c r="DM36" s="622"/>
      <c r="DN36" s="622"/>
      <c r="DO36" s="622"/>
      <c r="DP36" s="622"/>
      <c r="DQ36" s="622"/>
      <c r="DR36" s="622"/>
      <c r="DS36" s="622"/>
      <c r="DT36" s="622"/>
      <c r="DU36" s="622"/>
      <c r="DV36" s="623"/>
      <c r="DW36" s="626">
        <v>16.600000000000001</v>
      </c>
      <c r="DX36" s="656"/>
      <c r="DY36" s="656"/>
      <c r="DZ36" s="656"/>
      <c r="EA36" s="656"/>
      <c r="EB36" s="656"/>
      <c r="EC36" s="657"/>
    </row>
    <row r="37" spans="2:133" ht="11.25" customHeight="1">
      <c r="B37" s="618" t="s">
        <v>326</v>
      </c>
      <c r="C37" s="619"/>
      <c r="D37" s="619"/>
      <c r="E37" s="619"/>
      <c r="F37" s="619"/>
      <c r="G37" s="619"/>
      <c r="H37" s="619"/>
      <c r="I37" s="619"/>
      <c r="J37" s="619"/>
      <c r="K37" s="619"/>
      <c r="L37" s="619"/>
      <c r="M37" s="619"/>
      <c r="N37" s="619"/>
      <c r="O37" s="619"/>
      <c r="P37" s="619"/>
      <c r="Q37" s="620"/>
      <c r="R37" s="621">
        <v>53680</v>
      </c>
      <c r="S37" s="622"/>
      <c r="T37" s="622"/>
      <c r="U37" s="622"/>
      <c r="V37" s="622"/>
      <c r="W37" s="622"/>
      <c r="X37" s="622"/>
      <c r="Y37" s="623"/>
      <c r="Z37" s="624">
        <v>2</v>
      </c>
      <c r="AA37" s="624"/>
      <c r="AB37" s="624"/>
      <c r="AC37" s="624"/>
      <c r="AD37" s="625" t="s">
        <v>227</v>
      </c>
      <c r="AE37" s="625"/>
      <c r="AF37" s="625"/>
      <c r="AG37" s="625"/>
      <c r="AH37" s="625"/>
      <c r="AI37" s="625"/>
      <c r="AJ37" s="625"/>
      <c r="AK37" s="625"/>
      <c r="AL37" s="626" t="s">
        <v>227</v>
      </c>
      <c r="AM37" s="627"/>
      <c r="AN37" s="627"/>
      <c r="AO37" s="628"/>
      <c r="AQ37" s="698" t="s">
        <v>327</v>
      </c>
      <c r="AR37" s="699"/>
      <c r="AS37" s="699"/>
      <c r="AT37" s="699"/>
      <c r="AU37" s="699"/>
      <c r="AV37" s="699"/>
      <c r="AW37" s="699"/>
      <c r="AX37" s="699"/>
      <c r="AY37" s="700"/>
      <c r="AZ37" s="621">
        <v>40291</v>
      </c>
      <c r="BA37" s="622"/>
      <c r="BB37" s="622"/>
      <c r="BC37" s="622"/>
      <c r="BD37" s="654"/>
      <c r="BE37" s="654"/>
      <c r="BF37" s="680"/>
      <c r="BG37" s="636" t="s">
        <v>328</v>
      </c>
      <c r="BH37" s="637"/>
      <c r="BI37" s="637"/>
      <c r="BJ37" s="637"/>
      <c r="BK37" s="637"/>
      <c r="BL37" s="637"/>
      <c r="BM37" s="637"/>
      <c r="BN37" s="637"/>
      <c r="BO37" s="637"/>
      <c r="BP37" s="637"/>
      <c r="BQ37" s="637"/>
      <c r="BR37" s="637"/>
      <c r="BS37" s="637"/>
      <c r="BT37" s="637"/>
      <c r="BU37" s="638"/>
      <c r="BV37" s="621">
        <v>190</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168002</v>
      </c>
      <c r="CS37" s="654"/>
      <c r="CT37" s="654"/>
      <c r="CU37" s="654"/>
      <c r="CV37" s="654"/>
      <c r="CW37" s="654"/>
      <c r="CX37" s="654"/>
      <c r="CY37" s="655"/>
      <c r="CZ37" s="626">
        <v>6.5</v>
      </c>
      <c r="DA37" s="656"/>
      <c r="DB37" s="656"/>
      <c r="DC37" s="659"/>
      <c r="DD37" s="630">
        <v>168002</v>
      </c>
      <c r="DE37" s="654"/>
      <c r="DF37" s="654"/>
      <c r="DG37" s="654"/>
      <c r="DH37" s="654"/>
      <c r="DI37" s="654"/>
      <c r="DJ37" s="654"/>
      <c r="DK37" s="655"/>
      <c r="DL37" s="630">
        <v>168002</v>
      </c>
      <c r="DM37" s="654"/>
      <c r="DN37" s="654"/>
      <c r="DO37" s="654"/>
      <c r="DP37" s="654"/>
      <c r="DQ37" s="654"/>
      <c r="DR37" s="654"/>
      <c r="DS37" s="654"/>
      <c r="DT37" s="654"/>
      <c r="DU37" s="654"/>
      <c r="DV37" s="655"/>
      <c r="DW37" s="626">
        <v>12.1</v>
      </c>
      <c r="DX37" s="656"/>
      <c r="DY37" s="656"/>
      <c r="DZ37" s="656"/>
      <c r="EA37" s="656"/>
      <c r="EB37" s="656"/>
      <c r="EC37" s="657"/>
    </row>
    <row r="38" spans="2:133" ht="11.25" customHeight="1">
      <c r="B38" s="666" t="s">
        <v>330</v>
      </c>
      <c r="C38" s="667"/>
      <c r="D38" s="667"/>
      <c r="E38" s="667"/>
      <c r="F38" s="667"/>
      <c r="G38" s="667"/>
      <c r="H38" s="667"/>
      <c r="I38" s="667"/>
      <c r="J38" s="667"/>
      <c r="K38" s="667"/>
      <c r="L38" s="667"/>
      <c r="M38" s="667"/>
      <c r="N38" s="667"/>
      <c r="O38" s="667"/>
      <c r="P38" s="667"/>
      <c r="Q38" s="668"/>
      <c r="R38" s="701">
        <v>2674584</v>
      </c>
      <c r="S38" s="702"/>
      <c r="T38" s="702"/>
      <c r="U38" s="702"/>
      <c r="V38" s="702"/>
      <c r="W38" s="702"/>
      <c r="X38" s="702"/>
      <c r="Y38" s="703"/>
      <c r="Z38" s="704">
        <v>100</v>
      </c>
      <c r="AA38" s="704"/>
      <c r="AB38" s="704"/>
      <c r="AC38" s="704"/>
      <c r="AD38" s="705">
        <v>1340153</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13293</v>
      </c>
      <c r="BA38" s="622"/>
      <c r="BB38" s="622"/>
      <c r="BC38" s="622"/>
      <c r="BD38" s="654"/>
      <c r="BE38" s="654"/>
      <c r="BF38" s="680"/>
      <c r="BG38" s="636" t="s">
        <v>332</v>
      </c>
      <c r="BH38" s="637"/>
      <c r="BI38" s="637"/>
      <c r="BJ38" s="637"/>
      <c r="BK38" s="637"/>
      <c r="BL38" s="637"/>
      <c r="BM38" s="637"/>
      <c r="BN38" s="637"/>
      <c r="BO38" s="637"/>
      <c r="BP38" s="637"/>
      <c r="BQ38" s="637"/>
      <c r="BR38" s="637"/>
      <c r="BS38" s="637"/>
      <c r="BT38" s="637"/>
      <c r="BU38" s="638"/>
      <c r="BV38" s="621">
        <v>299</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174074</v>
      </c>
      <c r="CS38" s="622"/>
      <c r="CT38" s="622"/>
      <c r="CU38" s="622"/>
      <c r="CV38" s="622"/>
      <c r="CW38" s="622"/>
      <c r="CX38" s="622"/>
      <c r="CY38" s="623"/>
      <c r="CZ38" s="626">
        <v>6.8</v>
      </c>
      <c r="DA38" s="656"/>
      <c r="DB38" s="656"/>
      <c r="DC38" s="659"/>
      <c r="DD38" s="630">
        <v>165479</v>
      </c>
      <c r="DE38" s="622"/>
      <c r="DF38" s="622"/>
      <c r="DG38" s="622"/>
      <c r="DH38" s="622"/>
      <c r="DI38" s="622"/>
      <c r="DJ38" s="622"/>
      <c r="DK38" s="623"/>
      <c r="DL38" s="630">
        <v>77175</v>
      </c>
      <c r="DM38" s="622"/>
      <c r="DN38" s="622"/>
      <c r="DO38" s="622"/>
      <c r="DP38" s="622"/>
      <c r="DQ38" s="622"/>
      <c r="DR38" s="622"/>
      <c r="DS38" s="622"/>
      <c r="DT38" s="622"/>
      <c r="DU38" s="622"/>
      <c r="DV38" s="623"/>
      <c r="DW38" s="626">
        <v>5.5</v>
      </c>
      <c r="DX38" s="656"/>
      <c r="DY38" s="656"/>
      <c r="DZ38" s="656"/>
      <c r="EA38" s="656"/>
      <c r="EB38" s="656"/>
      <c r="EC38" s="657"/>
    </row>
    <row r="39" spans="2:133" ht="11.25" customHeight="1">
      <c r="AQ39" s="698" t="s">
        <v>334</v>
      </c>
      <c r="AR39" s="699"/>
      <c r="AS39" s="699"/>
      <c r="AT39" s="699"/>
      <c r="AU39" s="699"/>
      <c r="AV39" s="699"/>
      <c r="AW39" s="699"/>
      <c r="AX39" s="699"/>
      <c r="AY39" s="700"/>
      <c r="AZ39" s="621" t="s">
        <v>122</v>
      </c>
      <c r="BA39" s="622"/>
      <c r="BB39" s="622"/>
      <c r="BC39" s="622"/>
      <c r="BD39" s="654"/>
      <c r="BE39" s="654"/>
      <c r="BF39" s="680"/>
      <c r="BG39" s="712" t="s">
        <v>335</v>
      </c>
      <c r="BH39" s="713"/>
      <c r="BI39" s="713"/>
      <c r="BJ39" s="713"/>
      <c r="BK39" s="713"/>
      <c r="BL39" s="215"/>
      <c r="BM39" s="637" t="s">
        <v>336</v>
      </c>
      <c r="BN39" s="637"/>
      <c r="BO39" s="637"/>
      <c r="BP39" s="637"/>
      <c r="BQ39" s="637"/>
      <c r="BR39" s="637"/>
      <c r="BS39" s="637"/>
      <c r="BT39" s="637"/>
      <c r="BU39" s="638"/>
      <c r="BV39" s="621">
        <v>98</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220563</v>
      </c>
      <c r="CS39" s="654"/>
      <c r="CT39" s="654"/>
      <c r="CU39" s="654"/>
      <c r="CV39" s="654"/>
      <c r="CW39" s="654"/>
      <c r="CX39" s="654"/>
      <c r="CY39" s="655"/>
      <c r="CZ39" s="626">
        <v>8.6</v>
      </c>
      <c r="DA39" s="656"/>
      <c r="DB39" s="656"/>
      <c r="DC39" s="659"/>
      <c r="DD39" s="630">
        <v>2843</v>
      </c>
      <c r="DE39" s="654"/>
      <c r="DF39" s="654"/>
      <c r="DG39" s="654"/>
      <c r="DH39" s="654"/>
      <c r="DI39" s="654"/>
      <c r="DJ39" s="654"/>
      <c r="DK39" s="655"/>
      <c r="DL39" s="630" t="s">
        <v>122</v>
      </c>
      <c r="DM39" s="654"/>
      <c r="DN39" s="654"/>
      <c r="DO39" s="654"/>
      <c r="DP39" s="654"/>
      <c r="DQ39" s="654"/>
      <c r="DR39" s="654"/>
      <c r="DS39" s="654"/>
      <c r="DT39" s="654"/>
      <c r="DU39" s="654"/>
      <c r="DV39" s="655"/>
      <c r="DW39" s="626" t="s">
        <v>227</v>
      </c>
      <c r="DX39" s="656"/>
      <c r="DY39" s="656"/>
      <c r="DZ39" s="656"/>
      <c r="EA39" s="656"/>
      <c r="EB39" s="656"/>
      <c r="EC39" s="657"/>
    </row>
    <row r="40" spans="2:133" ht="11.25" customHeight="1">
      <c r="AQ40" s="698" t="s">
        <v>338</v>
      </c>
      <c r="AR40" s="699"/>
      <c r="AS40" s="699"/>
      <c r="AT40" s="699"/>
      <c r="AU40" s="699"/>
      <c r="AV40" s="699"/>
      <c r="AW40" s="699"/>
      <c r="AX40" s="699"/>
      <c r="AY40" s="700"/>
      <c r="AZ40" s="621">
        <v>11684</v>
      </c>
      <c r="BA40" s="622"/>
      <c r="BB40" s="622"/>
      <c r="BC40" s="622"/>
      <c r="BD40" s="654"/>
      <c r="BE40" s="654"/>
      <c r="BF40" s="680"/>
      <c r="BG40" s="712"/>
      <c r="BH40" s="713"/>
      <c r="BI40" s="713"/>
      <c r="BJ40" s="713"/>
      <c r="BK40" s="713"/>
      <c r="BL40" s="215"/>
      <c r="BM40" s="637" t="s">
        <v>339</v>
      </c>
      <c r="BN40" s="637"/>
      <c r="BO40" s="637"/>
      <c r="BP40" s="637"/>
      <c r="BQ40" s="637"/>
      <c r="BR40" s="637"/>
      <c r="BS40" s="637"/>
      <c r="BT40" s="637"/>
      <c r="BU40" s="638"/>
      <c r="BV40" s="621">
        <v>44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t="s">
        <v>122</v>
      </c>
      <c r="CS40" s="622"/>
      <c r="CT40" s="622"/>
      <c r="CU40" s="622"/>
      <c r="CV40" s="622"/>
      <c r="CW40" s="622"/>
      <c r="CX40" s="622"/>
      <c r="CY40" s="623"/>
      <c r="CZ40" s="626" t="s">
        <v>122</v>
      </c>
      <c r="DA40" s="656"/>
      <c r="DB40" s="656"/>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6"/>
      <c r="DY40" s="656"/>
      <c r="DZ40" s="656"/>
      <c r="EA40" s="656"/>
      <c r="EB40" s="656"/>
      <c r="EC40" s="657"/>
    </row>
    <row r="41" spans="2:133" ht="11.25" customHeight="1">
      <c r="AQ41" s="708" t="s">
        <v>341</v>
      </c>
      <c r="AR41" s="709"/>
      <c r="AS41" s="709"/>
      <c r="AT41" s="709"/>
      <c r="AU41" s="709"/>
      <c r="AV41" s="709"/>
      <c r="AW41" s="709"/>
      <c r="AX41" s="709"/>
      <c r="AY41" s="710"/>
      <c r="AZ41" s="701">
        <v>52798</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t="s">
        <v>122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122</v>
      </c>
      <c r="CS41" s="654"/>
      <c r="CT41" s="654"/>
      <c r="CU41" s="654"/>
      <c r="CV41" s="654"/>
      <c r="CW41" s="654"/>
      <c r="CX41" s="654"/>
      <c r="CY41" s="655"/>
      <c r="CZ41" s="626" t="s">
        <v>122</v>
      </c>
      <c r="DA41" s="656"/>
      <c r="DB41" s="656"/>
      <c r="DC41" s="659"/>
      <c r="DD41" s="630" t="s">
        <v>122</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444103</v>
      </c>
      <c r="CS42" s="622"/>
      <c r="CT42" s="622"/>
      <c r="CU42" s="622"/>
      <c r="CV42" s="622"/>
      <c r="CW42" s="622"/>
      <c r="CX42" s="622"/>
      <c r="CY42" s="623"/>
      <c r="CZ42" s="626">
        <v>17.3</v>
      </c>
      <c r="DA42" s="627"/>
      <c r="DB42" s="627"/>
      <c r="DC42" s="722"/>
      <c r="DD42" s="630">
        <v>93207</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29209</v>
      </c>
      <c r="CS43" s="654"/>
      <c r="CT43" s="654"/>
      <c r="CU43" s="654"/>
      <c r="CV43" s="654"/>
      <c r="CW43" s="654"/>
      <c r="CX43" s="654"/>
      <c r="CY43" s="655"/>
      <c r="CZ43" s="626">
        <v>1.1000000000000001</v>
      </c>
      <c r="DA43" s="656"/>
      <c r="DB43" s="656"/>
      <c r="DC43" s="659"/>
      <c r="DD43" s="630">
        <v>29209</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444103</v>
      </c>
      <c r="CS44" s="622"/>
      <c r="CT44" s="622"/>
      <c r="CU44" s="622"/>
      <c r="CV44" s="622"/>
      <c r="CW44" s="622"/>
      <c r="CX44" s="622"/>
      <c r="CY44" s="623"/>
      <c r="CZ44" s="626">
        <v>17.3</v>
      </c>
      <c r="DA44" s="627"/>
      <c r="DB44" s="627"/>
      <c r="DC44" s="722"/>
      <c r="DD44" s="630">
        <v>93207</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c r="CD45" s="735"/>
      <c r="CE45" s="736"/>
      <c r="CF45" s="618" t="s">
        <v>350</v>
      </c>
      <c r="CG45" s="619"/>
      <c r="CH45" s="619"/>
      <c r="CI45" s="619"/>
      <c r="CJ45" s="619"/>
      <c r="CK45" s="619"/>
      <c r="CL45" s="619"/>
      <c r="CM45" s="619"/>
      <c r="CN45" s="619"/>
      <c r="CO45" s="619"/>
      <c r="CP45" s="619"/>
      <c r="CQ45" s="620"/>
      <c r="CR45" s="621">
        <v>201810</v>
      </c>
      <c r="CS45" s="654"/>
      <c r="CT45" s="654"/>
      <c r="CU45" s="654"/>
      <c r="CV45" s="654"/>
      <c r="CW45" s="654"/>
      <c r="CX45" s="654"/>
      <c r="CY45" s="655"/>
      <c r="CZ45" s="626">
        <v>7.9</v>
      </c>
      <c r="DA45" s="656"/>
      <c r="DB45" s="656"/>
      <c r="DC45" s="659"/>
      <c r="DD45" s="630">
        <v>110</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c r="CD46" s="735"/>
      <c r="CE46" s="736"/>
      <c r="CF46" s="618" t="s">
        <v>351</v>
      </c>
      <c r="CG46" s="619"/>
      <c r="CH46" s="619"/>
      <c r="CI46" s="619"/>
      <c r="CJ46" s="619"/>
      <c r="CK46" s="619"/>
      <c r="CL46" s="619"/>
      <c r="CM46" s="619"/>
      <c r="CN46" s="619"/>
      <c r="CO46" s="619"/>
      <c r="CP46" s="619"/>
      <c r="CQ46" s="620"/>
      <c r="CR46" s="621">
        <v>242293</v>
      </c>
      <c r="CS46" s="622"/>
      <c r="CT46" s="622"/>
      <c r="CU46" s="622"/>
      <c r="CV46" s="622"/>
      <c r="CW46" s="622"/>
      <c r="CX46" s="622"/>
      <c r="CY46" s="623"/>
      <c r="CZ46" s="626">
        <v>9.4</v>
      </c>
      <c r="DA46" s="627"/>
      <c r="DB46" s="627"/>
      <c r="DC46" s="722"/>
      <c r="DD46" s="630">
        <v>93097</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c r="CD47" s="735"/>
      <c r="CE47" s="736"/>
      <c r="CF47" s="618" t="s">
        <v>352</v>
      </c>
      <c r="CG47" s="619"/>
      <c r="CH47" s="619"/>
      <c r="CI47" s="619"/>
      <c r="CJ47" s="619"/>
      <c r="CK47" s="619"/>
      <c r="CL47" s="619"/>
      <c r="CM47" s="619"/>
      <c r="CN47" s="619"/>
      <c r="CO47" s="619"/>
      <c r="CP47" s="619"/>
      <c r="CQ47" s="620"/>
      <c r="CR47" s="621" t="s">
        <v>227</v>
      </c>
      <c r="CS47" s="654"/>
      <c r="CT47" s="654"/>
      <c r="CU47" s="654"/>
      <c r="CV47" s="654"/>
      <c r="CW47" s="654"/>
      <c r="CX47" s="654"/>
      <c r="CY47" s="655"/>
      <c r="CZ47" s="626" t="s">
        <v>227</v>
      </c>
      <c r="DA47" s="656"/>
      <c r="DB47" s="656"/>
      <c r="DC47" s="659"/>
      <c r="DD47" s="630" t="s">
        <v>122</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c r="CD48" s="737"/>
      <c r="CE48" s="738"/>
      <c r="CF48" s="618" t="s">
        <v>353</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227</v>
      </c>
      <c r="DA48" s="627"/>
      <c r="DB48" s="627"/>
      <c r="DC48" s="722"/>
      <c r="DD48" s="630" t="s">
        <v>227</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c r="CD49" s="666" t="s">
        <v>354</v>
      </c>
      <c r="CE49" s="667"/>
      <c r="CF49" s="667"/>
      <c r="CG49" s="667"/>
      <c r="CH49" s="667"/>
      <c r="CI49" s="667"/>
      <c r="CJ49" s="667"/>
      <c r="CK49" s="667"/>
      <c r="CL49" s="667"/>
      <c r="CM49" s="667"/>
      <c r="CN49" s="667"/>
      <c r="CO49" s="667"/>
      <c r="CP49" s="667"/>
      <c r="CQ49" s="668"/>
      <c r="CR49" s="701">
        <v>2565493</v>
      </c>
      <c r="CS49" s="691"/>
      <c r="CT49" s="691"/>
      <c r="CU49" s="691"/>
      <c r="CV49" s="691"/>
      <c r="CW49" s="691"/>
      <c r="CX49" s="691"/>
      <c r="CY49" s="723"/>
      <c r="CZ49" s="706">
        <v>100</v>
      </c>
      <c r="DA49" s="724"/>
      <c r="DB49" s="724"/>
      <c r="DC49" s="725"/>
      <c r="DD49" s="726">
        <v>1586105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5JGGnyHjsgqLTURTWfWpAUU4YkmMqFZ0FfuSoUzmFwck5ewk8rYY1t6msgB7WnftlsOhgzHm6rFZmh1gUg5zTA==" saltValue="rzA1nK9FEtctwOjDGfkij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9" sqref="V9:Z9"/>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2675</v>
      </c>
      <c r="R7" s="757"/>
      <c r="S7" s="757"/>
      <c r="T7" s="757"/>
      <c r="U7" s="757"/>
      <c r="V7" s="757">
        <v>2566</v>
      </c>
      <c r="W7" s="757"/>
      <c r="X7" s="757"/>
      <c r="Y7" s="757"/>
      <c r="Z7" s="757"/>
      <c r="AA7" s="757">
        <v>109</v>
      </c>
      <c r="AB7" s="757"/>
      <c r="AC7" s="757"/>
      <c r="AD7" s="757"/>
      <c r="AE7" s="758"/>
      <c r="AF7" s="759">
        <v>90</v>
      </c>
      <c r="AG7" s="760"/>
      <c r="AH7" s="760"/>
      <c r="AI7" s="760"/>
      <c r="AJ7" s="761"/>
      <c r="AK7" s="796">
        <v>312</v>
      </c>
      <c r="AL7" s="797"/>
      <c r="AM7" s="797"/>
      <c r="AN7" s="797"/>
      <c r="AO7" s="797"/>
      <c r="AP7" s="797">
        <v>2500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90</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74</v>
      </c>
      <c r="R28" s="845"/>
      <c r="S28" s="845"/>
      <c r="T28" s="845"/>
      <c r="U28" s="845"/>
      <c r="V28" s="845">
        <v>71</v>
      </c>
      <c r="W28" s="845"/>
      <c r="X28" s="845"/>
      <c r="Y28" s="845"/>
      <c r="Z28" s="845"/>
      <c r="AA28" s="845">
        <v>2</v>
      </c>
      <c r="AB28" s="845"/>
      <c r="AC28" s="845"/>
      <c r="AD28" s="845"/>
      <c r="AE28" s="846"/>
      <c r="AF28" s="847">
        <v>2</v>
      </c>
      <c r="AG28" s="845"/>
      <c r="AH28" s="845"/>
      <c r="AI28" s="845"/>
      <c r="AJ28" s="848"/>
      <c r="AK28" s="849">
        <v>12</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61</v>
      </c>
      <c r="R29" s="781"/>
      <c r="S29" s="781"/>
      <c r="T29" s="781"/>
      <c r="U29" s="781"/>
      <c r="V29" s="781">
        <v>61</v>
      </c>
      <c r="W29" s="781"/>
      <c r="X29" s="781"/>
      <c r="Y29" s="781"/>
      <c r="Z29" s="781"/>
      <c r="AA29" s="781">
        <v>0</v>
      </c>
      <c r="AB29" s="781"/>
      <c r="AC29" s="781"/>
      <c r="AD29" s="781"/>
      <c r="AE29" s="782"/>
      <c r="AF29" s="783" t="s">
        <v>122</v>
      </c>
      <c r="AG29" s="784"/>
      <c r="AH29" s="784"/>
      <c r="AI29" s="784"/>
      <c r="AJ29" s="785"/>
      <c r="AK29" s="852">
        <v>40</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15</v>
      </c>
      <c r="R30" s="781"/>
      <c r="S30" s="781"/>
      <c r="T30" s="781"/>
      <c r="U30" s="781"/>
      <c r="V30" s="781">
        <v>15</v>
      </c>
      <c r="W30" s="781"/>
      <c r="X30" s="781"/>
      <c r="Y30" s="781"/>
      <c r="Z30" s="781"/>
      <c r="AA30" s="781">
        <v>0</v>
      </c>
      <c r="AB30" s="781"/>
      <c r="AC30" s="781"/>
      <c r="AD30" s="781"/>
      <c r="AE30" s="782"/>
      <c r="AF30" s="783">
        <v>0</v>
      </c>
      <c r="AG30" s="784"/>
      <c r="AH30" s="784"/>
      <c r="AI30" s="784"/>
      <c r="AJ30" s="785"/>
      <c r="AK30" s="852">
        <v>7</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91</v>
      </c>
      <c r="R31" s="781"/>
      <c r="S31" s="781"/>
      <c r="T31" s="781"/>
      <c r="U31" s="781"/>
      <c r="V31" s="781">
        <v>91</v>
      </c>
      <c r="W31" s="781"/>
      <c r="X31" s="781"/>
      <c r="Y31" s="781"/>
      <c r="Z31" s="781"/>
      <c r="AA31" s="781">
        <v>0</v>
      </c>
      <c r="AB31" s="781"/>
      <c r="AC31" s="781"/>
      <c r="AD31" s="781"/>
      <c r="AE31" s="782"/>
      <c r="AF31" s="783" t="s">
        <v>122</v>
      </c>
      <c r="AG31" s="784"/>
      <c r="AH31" s="784"/>
      <c r="AI31" s="784"/>
      <c r="AJ31" s="785"/>
      <c r="AK31" s="852">
        <v>13</v>
      </c>
      <c r="AL31" s="853"/>
      <c r="AM31" s="853"/>
      <c r="AN31" s="853"/>
      <c r="AO31" s="853"/>
      <c r="AP31" s="853">
        <v>195</v>
      </c>
      <c r="AQ31" s="853"/>
      <c r="AR31" s="853"/>
      <c r="AS31" s="853"/>
      <c r="AT31" s="853"/>
      <c r="AU31" s="853">
        <v>97</v>
      </c>
      <c r="AV31" s="853"/>
      <c r="AW31" s="853"/>
      <c r="AX31" s="853"/>
      <c r="AY31" s="853"/>
      <c r="AZ31" s="854"/>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68</v>
      </c>
      <c r="R32" s="781"/>
      <c r="S32" s="781"/>
      <c r="T32" s="781"/>
      <c r="U32" s="781"/>
      <c r="V32" s="781">
        <v>68</v>
      </c>
      <c r="W32" s="781"/>
      <c r="X32" s="781"/>
      <c r="Y32" s="781"/>
      <c r="Z32" s="781"/>
      <c r="AA32" s="781">
        <v>0</v>
      </c>
      <c r="AB32" s="781"/>
      <c r="AC32" s="781"/>
      <c r="AD32" s="781"/>
      <c r="AE32" s="782"/>
      <c r="AF32" s="783" t="s">
        <v>397</v>
      </c>
      <c r="AG32" s="784"/>
      <c r="AH32" s="784"/>
      <c r="AI32" s="784"/>
      <c r="AJ32" s="785"/>
      <c r="AK32" s="852">
        <v>56</v>
      </c>
      <c r="AL32" s="853"/>
      <c r="AM32" s="853"/>
      <c r="AN32" s="853"/>
      <c r="AO32" s="853"/>
      <c r="AP32" s="853">
        <v>214</v>
      </c>
      <c r="AQ32" s="853"/>
      <c r="AR32" s="853"/>
      <c r="AS32" s="853"/>
      <c r="AT32" s="853"/>
      <c r="AU32" s="853">
        <v>214</v>
      </c>
      <c r="AV32" s="853"/>
      <c r="AW32" s="853"/>
      <c r="AX32" s="853"/>
      <c r="AY32" s="853"/>
      <c r="AZ32" s="854"/>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397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401</v>
      </c>
      <c r="B66" s="763"/>
      <c r="C66" s="763"/>
      <c r="D66" s="763"/>
      <c r="E66" s="763"/>
      <c r="F66" s="763"/>
      <c r="G66" s="763"/>
      <c r="H66" s="763"/>
      <c r="I66" s="763"/>
      <c r="J66" s="763"/>
      <c r="K66" s="763"/>
      <c r="L66" s="763"/>
      <c r="M66" s="763"/>
      <c r="N66" s="763"/>
      <c r="O66" s="763"/>
      <c r="P66" s="764"/>
      <c r="Q66" s="739" t="s">
        <v>383</v>
      </c>
      <c r="R66" s="740"/>
      <c r="S66" s="740"/>
      <c r="T66" s="740"/>
      <c r="U66" s="741"/>
      <c r="V66" s="739" t="s">
        <v>384</v>
      </c>
      <c r="W66" s="740"/>
      <c r="X66" s="740"/>
      <c r="Y66" s="740"/>
      <c r="Z66" s="741"/>
      <c r="AA66" s="739" t="s">
        <v>385</v>
      </c>
      <c r="AB66" s="740"/>
      <c r="AC66" s="740"/>
      <c r="AD66" s="740"/>
      <c r="AE66" s="741"/>
      <c r="AF66" s="874" t="s">
        <v>386</v>
      </c>
      <c r="AG66" s="835"/>
      <c r="AH66" s="835"/>
      <c r="AI66" s="835"/>
      <c r="AJ66" s="875"/>
      <c r="AK66" s="739" t="s">
        <v>402</v>
      </c>
      <c r="AL66" s="763"/>
      <c r="AM66" s="763"/>
      <c r="AN66" s="763"/>
      <c r="AO66" s="764"/>
      <c r="AP66" s="739" t="s">
        <v>388</v>
      </c>
      <c r="AQ66" s="740"/>
      <c r="AR66" s="740"/>
      <c r="AS66" s="740"/>
      <c r="AT66" s="741"/>
      <c r="AU66" s="739" t="s">
        <v>403</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553</v>
      </c>
      <c r="C68" s="892"/>
      <c r="D68" s="892"/>
      <c r="E68" s="892"/>
      <c r="F68" s="892"/>
      <c r="G68" s="892"/>
      <c r="H68" s="892"/>
      <c r="I68" s="892"/>
      <c r="J68" s="892"/>
      <c r="K68" s="892"/>
      <c r="L68" s="892"/>
      <c r="M68" s="892"/>
      <c r="N68" s="892"/>
      <c r="O68" s="892"/>
      <c r="P68" s="893"/>
      <c r="Q68" s="894">
        <v>186</v>
      </c>
      <c r="R68" s="888"/>
      <c r="S68" s="888"/>
      <c r="T68" s="888"/>
      <c r="U68" s="888"/>
      <c r="V68" s="888">
        <v>174</v>
      </c>
      <c r="W68" s="888"/>
      <c r="X68" s="888"/>
      <c r="Y68" s="888"/>
      <c r="Z68" s="888"/>
      <c r="AA68" s="888">
        <v>12</v>
      </c>
      <c r="AB68" s="888"/>
      <c r="AC68" s="888"/>
      <c r="AD68" s="888"/>
      <c r="AE68" s="888"/>
      <c r="AF68" s="888">
        <v>12</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554</v>
      </c>
      <c r="C69" s="896"/>
      <c r="D69" s="896"/>
      <c r="E69" s="896"/>
      <c r="F69" s="896"/>
      <c r="G69" s="896"/>
      <c r="H69" s="896"/>
      <c r="I69" s="896"/>
      <c r="J69" s="896"/>
      <c r="K69" s="896"/>
      <c r="L69" s="896"/>
      <c r="M69" s="896"/>
      <c r="N69" s="896"/>
      <c r="O69" s="896"/>
      <c r="P69" s="897"/>
      <c r="Q69" s="898">
        <v>95</v>
      </c>
      <c r="R69" s="853"/>
      <c r="S69" s="853"/>
      <c r="T69" s="853"/>
      <c r="U69" s="853"/>
      <c r="V69" s="853">
        <v>93</v>
      </c>
      <c r="W69" s="853"/>
      <c r="X69" s="853"/>
      <c r="Y69" s="853"/>
      <c r="Z69" s="853"/>
      <c r="AA69" s="853">
        <v>2</v>
      </c>
      <c r="AB69" s="853"/>
      <c r="AC69" s="853"/>
      <c r="AD69" s="853"/>
      <c r="AE69" s="853"/>
      <c r="AF69" s="853">
        <v>2</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555</v>
      </c>
      <c r="C70" s="896"/>
      <c r="D70" s="896"/>
      <c r="E70" s="896"/>
      <c r="F70" s="896"/>
      <c r="G70" s="896"/>
      <c r="H70" s="896"/>
      <c r="I70" s="896"/>
      <c r="J70" s="896"/>
      <c r="K70" s="896"/>
      <c r="L70" s="896"/>
      <c r="M70" s="896"/>
      <c r="N70" s="896"/>
      <c r="O70" s="896"/>
      <c r="P70" s="897"/>
      <c r="Q70" s="898">
        <v>1709</v>
      </c>
      <c r="R70" s="853"/>
      <c r="S70" s="853"/>
      <c r="T70" s="853"/>
      <c r="U70" s="853"/>
      <c r="V70" s="853">
        <v>1643</v>
      </c>
      <c r="W70" s="853"/>
      <c r="X70" s="853"/>
      <c r="Y70" s="853"/>
      <c r="Z70" s="853"/>
      <c r="AA70" s="853">
        <v>66</v>
      </c>
      <c r="AB70" s="853"/>
      <c r="AC70" s="853"/>
      <c r="AD70" s="853"/>
      <c r="AE70" s="853"/>
      <c r="AF70" s="853">
        <v>66</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556</v>
      </c>
      <c r="C71" s="896"/>
      <c r="D71" s="896"/>
      <c r="E71" s="896"/>
      <c r="F71" s="896"/>
      <c r="G71" s="896"/>
      <c r="H71" s="896"/>
      <c r="I71" s="896"/>
      <c r="J71" s="896"/>
      <c r="K71" s="896"/>
      <c r="L71" s="896"/>
      <c r="M71" s="896"/>
      <c r="N71" s="896"/>
      <c r="O71" s="896"/>
      <c r="P71" s="897"/>
      <c r="Q71" s="898">
        <v>1335</v>
      </c>
      <c r="R71" s="853"/>
      <c r="S71" s="853"/>
      <c r="T71" s="853"/>
      <c r="U71" s="853"/>
      <c r="V71" s="853">
        <v>1310</v>
      </c>
      <c r="W71" s="853"/>
      <c r="X71" s="853"/>
      <c r="Y71" s="853"/>
      <c r="Z71" s="853"/>
      <c r="AA71" s="853">
        <v>25</v>
      </c>
      <c r="AB71" s="853"/>
      <c r="AC71" s="853"/>
      <c r="AD71" s="853"/>
      <c r="AE71" s="853"/>
      <c r="AF71" s="853">
        <v>25</v>
      </c>
      <c r="AG71" s="853"/>
      <c r="AH71" s="853"/>
      <c r="AI71" s="853"/>
      <c r="AJ71" s="853"/>
      <c r="AK71" s="853"/>
      <c r="AL71" s="853"/>
      <c r="AM71" s="853"/>
      <c r="AN71" s="853"/>
      <c r="AO71" s="853"/>
      <c r="AP71" s="853">
        <v>1493</v>
      </c>
      <c r="AQ71" s="853"/>
      <c r="AR71" s="853"/>
      <c r="AS71" s="853"/>
      <c r="AT71" s="853"/>
      <c r="AU71" s="853">
        <v>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557</v>
      </c>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v>702</v>
      </c>
      <c r="AQ72" s="853"/>
      <c r="AR72" s="853"/>
      <c r="AS72" s="853"/>
      <c r="AT72" s="853"/>
      <c r="AU72" s="853">
        <v>87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404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407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413</v>
      </c>
      <c r="AB109" s="917"/>
      <c r="AC109" s="917"/>
      <c r="AD109" s="917"/>
      <c r="AE109" s="918"/>
      <c r="AF109" s="916" t="s">
        <v>298</v>
      </c>
      <c r="AG109" s="917"/>
      <c r="AH109" s="917"/>
      <c r="AI109" s="917"/>
      <c r="AJ109" s="918"/>
      <c r="AK109" s="916" t="s">
        <v>297</v>
      </c>
      <c r="AL109" s="917"/>
      <c r="AM109" s="917"/>
      <c r="AN109" s="917"/>
      <c r="AO109" s="918"/>
      <c r="AP109" s="916" t="s">
        <v>414</v>
      </c>
      <c r="AQ109" s="917"/>
      <c r="AR109" s="917"/>
      <c r="AS109" s="917"/>
      <c r="AT109" s="919"/>
      <c r="AU109" s="936" t="s">
        <v>412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413</v>
      </c>
      <c r="BR109" s="917"/>
      <c r="BS109" s="917"/>
      <c r="BT109" s="917"/>
      <c r="BU109" s="918"/>
      <c r="BV109" s="916" t="s">
        <v>298</v>
      </c>
      <c r="BW109" s="917"/>
      <c r="BX109" s="917"/>
      <c r="BY109" s="917"/>
      <c r="BZ109" s="918"/>
      <c r="CA109" s="916" t="s">
        <v>297</v>
      </c>
      <c r="CB109" s="917"/>
      <c r="CC109" s="917"/>
      <c r="CD109" s="917"/>
      <c r="CE109" s="918"/>
      <c r="CF109" s="937" t="s">
        <v>414</v>
      </c>
      <c r="CG109" s="937"/>
      <c r="CH109" s="937"/>
      <c r="CI109" s="937"/>
      <c r="CJ109" s="937"/>
      <c r="CK109" s="916" t="s">
        <v>415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413</v>
      </c>
      <c r="DH109" s="917"/>
      <c r="DI109" s="917"/>
      <c r="DJ109" s="917"/>
      <c r="DK109" s="918"/>
      <c r="DL109" s="916" t="s">
        <v>298</v>
      </c>
      <c r="DM109" s="917"/>
      <c r="DN109" s="917"/>
      <c r="DO109" s="917"/>
      <c r="DP109" s="918"/>
      <c r="DQ109" s="916" t="s">
        <v>297</v>
      </c>
      <c r="DR109" s="917"/>
      <c r="DS109" s="917"/>
      <c r="DT109" s="917"/>
      <c r="DU109" s="918"/>
      <c r="DV109" s="916" t="s">
        <v>414</v>
      </c>
      <c r="DW109" s="917"/>
      <c r="DX109" s="917"/>
      <c r="DY109" s="917"/>
      <c r="DZ109" s="919"/>
    </row>
    <row r="110" spans="1:131" s="226" customFormat="1" ht="26.25" customHeight="1">
      <c r="A110" s="920" t="s">
        <v>416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190067</v>
      </c>
      <c r="AB110" s="924"/>
      <c r="AC110" s="924"/>
      <c r="AD110" s="924"/>
      <c r="AE110" s="925"/>
      <c r="AF110" s="926">
        <v>203075</v>
      </c>
      <c r="AG110" s="924"/>
      <c r="AH110" s="924"/>
      <c r="AI110" s="924"/>
      <c r="AJ110" s="925"/>
      <c r="AK110" s="926">
        <v>215950</v>
      </c>
      <c r="AL110" s="924"/>
      <c r="AM110" s="924"/>
      <c r="AN110" s="924"/>
      <c r="AO110" s="925"/>
      <c r="AP110" s="927">
        <v>18.399999999999999</v>
      </c>
      <c r="AQ110" s="928"/>
      <c r="AR110" s="928"/>
      <c r="AS110" s="928"/>
      <c r="AT110" s="929"/>
      <c r="AU110" s="930" t="s">
        <v>67</v>
      </c>
      <c r="AV110" s="931"/>
      <c r="AW110" s="931"/>
      <c r="AX110" s="931"/>
      <c r="AY110" s="931"/>
      <c r="AZ110" s="972" t="s">
        <v>417</v>
      </c>
      <c r="BA110" s="921"/>
      <c r="BB110" s="921"/>
      <c r="BC110" s="921"/>
      <c r="BD110" s="921"/>
      <c r="BE110" s="921"/>
      <c r="BF110" s="921"/>
      <c r="BG110" s="921"/>
      <c r="BH110" s="921"/>
      <c r="BI110" s="921"/>
      <c r="BJ110" s="921"/>
      <c r="BK110" s="921"/>
      <c r="BL110" s="921"/>
      <c r="BM110" s="921"/>
      <c r="BN110" s="921"/>
      <c r="BO110" s="921"/>
      <c r="BP110" s="922"/>
      <c r="BQ110" s="958">
        <v>2263466</v>
      </c>
      <c r="BR110" s="959"/>
      <c r="BS110" s="959"/>
      <c r="BT110" s="959"/>
      <c r="BU110" s="959"/>
      <c r="BV110" s="959">
        <v>2373737</v>
      </c>
      <c r="BW110" s="959"/>
      <c r="BX110" s="959"/>
      <c r="BY110" s="959"/>
      <c r="BZ110" s="959"/>
      <c r="CA110" s="959">
        <v>2500340</v>
      </c>
      <c r="CB110" s="959"/>
      <c r="CC110" s="959"/>
      <c r="CD110" s="959"/>
      <c r="CE110" s="959"/>
      <c r="CF110" s="973">
        <v>213.6</v>
      </c>
      <c r="CG110" s="974"/>
      <c r="CH110" s="974"/>
      <c r="CI110" s="974"/>
      <c r="CJ110" s="974"/>
      <c r="CK110" s="975" t="s">
        <v>418</v>
      </c>
      <c r="CL110" s="976"/>
      <c r="CM110" s="955" t="s">
        <v>419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420</v>
      </c>
      <c r="DH110" s="959"/>
      <c r="DI110" s="959"/>
      <c r="DJ110" s="959"/>
      <c r="DK110" s="959"/>
      <c r="DL110" s="959" t="s">
        <v>421</v>
      </c>
      <c r="DM110" s="959"/>
      <c r="DN110" s="959"/>
      <c r="DO110" s="959"/>
      <c r="DP110" s="959"/>
      <c r="DQ110" s="959" t="s">
        <v>420</v>
      </c>
      <c r="DR110" s="959"/>
      <c r="DS110" s="959"/>
      <c r="DT110" s="959"/>
      <c r="DU110" s="959"/>
      <c r="DV110" s="960" t="s">
        <v>420</v>
      </c>
      <c r="DW110" s="960"/>
      <c r="DX110" s="960"/>
      <c r="DY110" s="960"/>
      <c r="DZ110" s="961"/>
    </row>
    <row r="111" spans="1:131" s="226" customFormat="1" ht="26.25" customHeight="1">
      <c r="A111" s="962" t="s">
        <v>422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420</v>
      </c>
      <c r="AL111" s="966"/>
      <c r="AM111" s="966"/>
      <c r="AN111" s="966"/>
      <c r="AO111" s="967"/>
      <c r="AP111" s="969" t="s">
        <v>122</v>
      </c>
      <c r="AQ111" s="970"/>
      <c r="AR111" s="970"/>
      <c r="AS111" s="970"/>
      <c r="AT111" s="971"/>
      <c r="AU111" s="932"/>
      <c r="AV111" s="933"/>
      <c r="AW111" s="933"/>
      <c r="AX111" s="933"/>
      <c r="AY111" s="933"/>
      <c r="AZ111" s="981" t="s">
        <v>423</v>
      </c>
      <c r="BA111" s="982"/>
      <c r="BB111" s="982"/>
      <c r="BC111" s="982"/>
      <c r="BD111" s="982"/>
      <c r="BE111" s="982"/>
      <c r="BF111" s="982"/>
      <c r="BG111" s="982"/>
      <c r="BH111" s="982"/>
      <c r="BI111" s="982"/>
      <c r="BJ111" s="982"/>
      <c r="BK111" s="982"/>
      <c r="BL111" s="982"/>
      <c r="BM111" s="982"/>
      <c r="BN111" s="982"/>
      <c r="BO111" s="982"/>
      <c r="BP111" s="983"/>
      <c r="BQ111" s="951" t="s">
        <v>122</v>
      </c>
      <c r="BR111" s="952"/>
      <c r="BS111" s="952"/>
      <c r="BT111" s="952"/>
      <c r="BU111" s="952"/>
      <c r="BV111" s="952" t="s">
        <v>122</v>
      </c>
      <c r="BW111" s="952"/>
      <c r="BX111" s="952"/>
      <c r="BY111" s="952"/>
      <c r="BZ111" s="952"/>
      <c r="CA111" s="952" t="s">
        <v>122</v>
      </c>
      <c r="CB111" s="952"/>
      <c r="CC111" s="952"/>
      <c r="CD111" s="952"/>
      <c r="CE111" s="952"/>
      <c r="CF111" s="946" t="s">
        <v>420</v>
      </c>
      <c r="CG111" s="947"/>
      <c r="CH111" s="947"/>
      <c r="CI111" s="947"/>
      <c r="CJ111" s="947"/>
      <c r="CK111" s="977"/>
      <c r="CL111" s="978"/>
      <c r="CM111" s="948" t="s">
        <v>424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421</v>
      </c>
      <c r="DH111" s="952"/>
      <c r="DI111" s="952"/>
      <c r="DJ111" s="952"/>
      <c r="DK111" s="952"/>
      <c r="DL111" s="952" t="s">
        <v>420</v>
      </c>
      <c r="DM111" s="952"/>
      <c r="DN111" s="952"/>
      <c r="DO111" s="952"/>
      <c r="DP111" s="952"/>
      <c r="DQ111" s="952" t="s">
        <v>421</v>
      </c>
      <c r="DR111" s="952"/>
      <c r="DS111" s="952"/>
      <c r="DT111" s="952"/>
      <c r="DU111" s="952"/>
      <c r="DV111" s="953" t="s">
        <v>420</v>
      </c>
      <c r="DW111" s="953"/>
      <c r="DX111" s="953"/>
      <c r="DY111" s="953"/>
      <c r="DZ111" s="954"/>
    </row>
    <row r="112" spans="1:131" s="226" customFormat="1" ht="26.25" customHeight="1">
      <c r="A112" s="984" t="s">
        <v>425</v>
      </c>
      <c r="B112" s="985"/>
      <c r="C112" s="982" t="s">
        <v>426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427</v>
      </c>
      <c r="BA112" s="982"/>
      <c r="BB112" s="982"/>
      <c r="BC112" s="982"/>
      <c r="BD112" s="982"/>
      <c r="BE112" s="982"/>
      <c r="BF112" s="982"/>
      <c r="BG112" s="982"/>
      <c r="BH112" s="982"/>
      <c r="BI112" s="982"/>
      <c r="BJ112" s="982"/>
      <c r="BK112" s="982"/>
      <c r="BL112" s="982"/>
      <c r="BM112" s="982"/>
      <c r="BN112" s="982"/>
      <c r="BO112" s="982"/>
      <c r="BP112" s="983"/>
      <c r="BQ112" s="951">
        <v>355827</v>
      </c>
      <c r="BR112" s="952"/>
      <c r="BS112" s="952"/>
      <c r="BT112" s="952"/>
      <c r="BU112" s="952"/>
      <c r="BV112" s="952">
        <v>349263</v>
      </c>
      <c r="BW112" s="952"/>
      <c r="BX112" s="952"/>
      <c r="BY112" s="952"/>
      <c r="BZ112" s="952"/>
      <c r="CA112" s="952">
        <v>338920</v>
      </c>
      <c r="CB112" s="952"/>
      <c r="CC112" s="952"/>
      <c r="CD112" s="952"/>
      <c r="CE112" s="952"/>
      <c r="CF112" s="946">
        <v>29</v>
      </c>
      <c r="CG112" s="947"/>
      <c r="CH112" s="947"/>
      <c r="CI112" s="947"/>
      <c r="CJ112" s="947"/>
      <c r="CK112" s="977"/>
      <c r="CL112" s="978"/>
      <c r="CM112" s="948" t="s">
        <v>428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420</v>
      </c>
      <c r="DM112" s="952"/>
      <c r="DN112" s="952"/>
      <c r="DO112" s="952"/>
      <c r="DP112" s="952"/>
      <c r="DQ112" s="952" t="s">
        <v>420</v>
      </c>
      <c r="DR112" s="952"/>
      <c r="DS112" s="952"/>
      <c r="DT112" s="952"/>
      <c r="DU112" s="952"/>
      <c r="DV112" s="953" t="s">
        <v>122</v>
      </c>
      <c r="DW112" s="953"/>
      <c r="DX112" s="953"/>
      <c r="DY112" s="953"/>
      <c r="DZ112" s="954"/>
    </row>
    <row r="113" spans="1:130" s="226" customFormat="1" ht="26.25" customHeight="1">
      <c r="A113" s="986"/>
      <c r="B113" s="987"/>
      <c r="C113" s="982" t="s">
        <v>429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29959</v>
      </c>
      <c r="AB113" s="966"/>
      <c r="AC113" s="966"/>
      <c r="AD113" s="966"/>
      <c r="AE113" s="967"/>
      <c r="AF113" s="968">
        <v>28970</v>
      </c>
      <c r="AG113" s="966"/>
      <c r="AH113" s="966"/>
      <c r="AI113" s="966"/>
      <c r="AJ113" s="967"/>
      <c r="AK113" s="968">
        <v>24888</v>
      </c>
      <c r="AL113" s="966"/>
      <c r="AM113" s="966"/>
      <c r="AN113" s="966"/>
      <c r="AO113" s="967"/>
      <c r="AP113" s="969">
        <v>2.1</v>
      </c>
      <c r="AQ113" s="970"/>
      <c r="AR113" s="970"/>
      <c r="AS113" s="970"/>
      <c r="AT113" s="971"/>
      <c r="AU113" s="932"/>
      <c r="AV113" s="933"/>
      <c r="AW113" s="933"/>
      <c r="AX113" s="933"/>
      <c r="AY113" s="933"/>
      <c r="AZ113" s="981" t="s">
        <v>430</v>
      </c>
      <c r="BA113" s="982"/>
      <c r="BB113" s="982"/>
      <c r="BC113" s="982"/>
      <c r="BD113" s="982"/>
      <c r="BE113" s="982"/>
      <c r="BF113" s="982"/>
      <c r="BG113" s="982"/>
      <c r="BH113" s="982"/>
      <c r="BI113" s="982"/>
      <c r="BJ113" s="982"/>
      <c r="BK113" s="982"/>
      <c r="BL113" s="982"/>
      <c r="BM113" s="982"/>
      <c r="BN113" s="982"/>
      <c r="BO113" s="982"/>
      <c r="BP113" s="983"/>
      <c r="BQ113" s="951">
        <v>132936</v>
      </c>
      <c r="BR113" s="952"/>
      <c r="BS113" s="952"/>
      <c r="BT113" s="952"/>
      <c r="BU113" s="952"/>
      <c r="BV113" s="952">
        <v>114657</v>
      </c>
      <c r="BW113" s="952"/>
      <c r="BX113" s="952"/>
      <c r="BY113" s="952"/>
      <c r="BZ113" s="952"/>
      <c r="CA113" s="952">
        <v>96032</v>
      </c>
      <c r="CB113" s="952"/>
      <c r="CC113" s="952"/>
      <c r="CD113" s="952"/>
      <c r="CE113" s="952"/>
      <c r="CF113" s="946">
        <v>8.1999999999999993</v>
      </c>
      <c r="CG113" s="947"/>
      <c r="CH113" s="947"/>
      <c r="CI113" s="947"/>
      <c r="CJ113" s="947"/>
      <c r="CK113" s="977"/>
      <c r="CL113" s="978"/>
      <c r="CM113" s="948" t="s">
        <v>431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122</v>
      </c>
      <c r="DR113" s="991"/>
      <c r="DS113" s="991"/>
      <c r="DT113" s="991"/>
      <c r="DU113" s="992"/>
      <c r="DV113" s="994" t="s">
        <v>421</v>
      </c>
      <c r="DW113" s="995"/>
      <c r="DX113" s="995"/>
      <c r="DY113" s="995"/>
      <c r="DZ113" s="996"/>
    </row>
    <row r="114" spans="1:130" s="226" customFormat="1" ht="26.25" customHeight="1">
      <c r="A114" s="986"/>
      <c r="B114" s="987"/>
      <c r="C114" s="982" t="s">
        <v>432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20371</v>
      </c>
      <c r="AB114" s="991"/>
      <c r="AC114" s="991"/>
      <c r="AD114" s="991"/>
      <c r="AE114" s="992"/>
      <c r="AF114" s="993">
        <v>20448</v>
      </c>
      <c r="AG114" s="991"/>
      <c r="AH114" s="991"/>
      <c r="AI114" s="991"/>
      <c r="AJ114" s="992"/>
      <c r="AK114" s="993">
        <v>20387</v>
      </c>
      <c r="AL114" s="991"/>
      <c r="AM114" s="991"/>
      <c r="AN114" s="991"/>
      <c r="AO114" s="992"/>
      <c r="AP114" s="994">
        <v>1.7</v>
      </c>
      <c r="AQ114" s="995"/>
      <c r="AR114" s="995"/>
      <c r="AS114" s="995"/>
      <c r="AT114" s="996"/>
      <c r="AU114" s="932"/>
      <c r="AV114" s="933"/>
      <c r="AW114" s="933"/>
      <c r="AX114" s="933"/>
      <c r="AY114" s="933"/>
      <c r="AZ114" s="981" t="s">
        <v>433</v>
      </c>
      <c r="BA114" s="982"/>
      <c r="BB114" s="982"/>
      <c r="BC114" s="982"/>
      <c r="BD114" s="982"/>
      <c r="BE114" s="982"/>
      <c r="BF114" s="982"/>
      <c r="BG114" s="982"/>
      <c r="BH114" s="982"/>
      <c r="BI114" s="982"/>
      <c r="BJ114" s="982"/>
      <c r="BK114" s="982"/>
      <c r="BL114" s="982"/>
      <c r="BM114" s="982"/>
      <c r="BN114" s="982"/>
      <c r="BO114" s="982"/>
      <c r="BP114" s="983"/>
      <c r="BQ114" s="951">
        <v>176776</v>
      </c>
      <c r="BR114" s="952"/>
      <c r="BS114" s="952"/>
      <c r="BT114" s="952"/>
      <c r="BU114" s="952"/>
      <c r="BV114" s="952">
        <v>149295</v>
      </c>
      <c r="BW114" s="952"/>
      <c r="BX114" s="952"/>
      <c r="BY114" s="952"/>
      <c r="BZ114" s="952"/>
      <c r="CA114" s="952">
        <v>172326</v>
      </c>
      <c r="CB114" s="952"/>
      <c r="CC114" s="952"/>
      <c r="CD114" s="952"/>
      <c r="CE114" s="952"/>
      <c r="CF114" s="946">
        <v>14.7</v>
      </c>
      <c r="CG114" s="947"/>
      <c r="CH114" s="947"/>
      <c r="CI114" s="947"/>
      <c r="CJ114" s="947"/>
      <c r="CK114" s="977"/>
      <c r="CL114" s="978"/>
      <c r="CM114" s="948" t="s">
        <v>434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420</v>
      </c>
      <c r="DH114" s="991"/>
      <c r="DI114" s="991"/>
      <c r="DJ114" s="991"/>
      <c r="DK114" s="992"/>
      <c r="DL114" s="993" t="s">
        <v>122</v>
      </c>
      <c r="DM114" s="991"/>
      <c r="DN114" s="991"/>
      <c r="DO114" s="991"/>
      <c r="DP114" s="992"/>
      <c r="DQ114" s="993" t="s">
        <v>122</v>
      </c>
      <c r="DR114" s="991"/>
      <c r="DS114" s="991"/>
      <c r="DT114" s="991"/>
      <c r="DU114" s="992"/>
      <c r="DV114" s="994" t="s">
        <v>421</v>
      </c>
      <c r="DW114" s="995"/>
      <c r="DX114" s="995"/>
      <c r="DY114" s="995"/>
      <c r="DZ114" s="996"/>
    </row>
    <row r="115" spans="1:130" s="226" customFormat="1" ht="26.25" customHeight="1">
      <c r="A115" s="986"/>
      <c r="B115" s="987"/>
      <c r="C115" s="982" t="s">
        <v>435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122</v>
      </c>
      <c r="AB115" s="966"/>
      <c r="AC115" s="966"/>
      <c r="AD115" s="966"/>
      <c r="AE115" s="967"/>
      <c r="AF115" s="968" t="s">
        <v>122</v>
      </c>
      <c r="AG115" s="966"/>
      <c r="AH115" s="966"/>
      <c r="AI115" s="966"/>
      <c r="AJ115" s="967"/>
      <c r="AK115" s="968" t="s">
        <v>421</v>
      </c>
      <c r="AL115" s="966"/>
      <c r="AM115" s="966"/>
      <c r="AN115" s="966"/>
      <c r="AO115" s="967"/>
      <c r="AP115" s="969" t="s">
        <v>122</v>
      </c>
      <c r="AQ115" s="970"/>
      <c r="AR115" s="970"/>
      <c r="AS115" s="970"/>
      <c r="AT115" s="971"/>
      <c r="AU115" s="932"/>
      <c r="AV115" s="933"/>
      <c r="AW115" s="933"/>
      <c r="AX115" s="933"/>
      <c r="AY115" s="933"/>
      <c r="AZ115" s="981" t="s">
        <v>436</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421</v>
      </c>
      <c r="BW115" s="952"/>
      <c r="BX115" s="952"/>
      <c r="BY115" s="952"/>
      <c r="BZ115" s="952"/>
      <c r="CA115" s="952" t="s">
        <v>122</v>
      </c>
      <c r="CB115" s="952"/>
      <c r="CC115" s="952"/>
      <c r="CD115" s="952"/>
      <c r="CE115" s="952"/>
      <c r="CF115" s="946" t="s">
        <v>421</v>
      </c>
      <c r="CG115" s="947"/>
      <c r="CH115" s="947"/>
      <c r="CI115" s="947"/>
      <c r="CJ115" s="947"/>
      <c r="CK115" s="977"/>
      <c r="CL115" s="978"/>
      <c r="CM115" s="981" t="s">
        <v>437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420</v>
      </c>
      <c r="DH115" s="991"/>
      <c r="DI115" s="991"/>
      <c r="DJ115" s="991"/>
      <c r="DK115" s="992"/>
      <c r="DL115" s="993" t="s">
        <v>122</v>
      </c>
      <c r="DM115" s="991"/>
      <c r="DN115" s="991"/>
      <c r="DO115" s="991"/>
      <c r="DP115" s="992"/>
      <c r="DQ115" s="993" t="s">
        <v>122</v>
      </c>
      <c r="DR115" s="991"/>
      <c r="DS115" s="991"/>
      <c r="DT115" s="991"/>
      <c r="DU115" s="992"/>
      <c r="DV115" s="994" t="s">
        <v>421</v>
      </c>
      <c r="DW115" s="995"/>
      <c r="DX115" s="995"/>
      <c r="DY115" s="995"/>
      <c r="DZ115" s="996"/>
    </row>
    <row r="116" spans="1:130" s="226" customFormat="1" ht="26.25" customHeight="1">
      <c r="A116" s="988"/>
      <c r="B116" s="989"/>
      <c r="C116" s="997" t="s">
        <v>438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420</v>
      </c>
      <c r="AG116" s="991"/>
      <c r="AH116" s="991"/>
      <c r="AI116" s="991"/>
      <c r="AJ116" s="992"/>
      <c r="AK116" s="993" t="s">
        <v>122</v>
      </c>
      <c r="AL116" s="991"/>
      <c r="AM116" s="991"/>
      <c r="AN116" s="991"/>
      <c r="AO116" s="992"/>
      <c r="AP116" s="994" t="s">
        <v>122</v>
      </c>
      <c r="AQ116" s="995"/>
      <c r="AR116" s="995"/>
      <c r="AS116" s="995"/>
      <c r="AT116" s="996"/>
      <c r="AU116" s="932"/>
      <c r="AV116" s="933"/>
      <c r="AW116" s="933"/>
      <c r="AX116" s="933"/>
      <c r="AY116" s="933"/>
      <c r="AZ116" s="999" t="s">
        <v>439</v>
      </c>
      <c r="BA116" s="1000"/>
      <c r="BB116" s="1000"/>
      <c r="BC116" s="1000"/>
      <c r="BD116" s="1000"/>
      <c r="BE116" s="1000"/>
      <c r="BF116" s="1000"/>
      <c r="BG116" s="1000"/>
      <c r="BH116" s="1000"/>
      <c r="BI116" s="1000"/>
      <c r="BJ116" s="1000"/>
      <c r="BK116" s="1000"/>
      <c r="BL116" s="1000"/>
      <c r="BM116" s="1000"/>
      <c r="BN116" s="1000"/>
      <c r="BO116" s="1000"/>
      <c r="BP116" s="1001"/>
      <c r="BQ116" s="951" t="s">
        <v>421</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440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421</v>
      </c>
      <c r="DM116" s="991"/>
      <c r="DN116" s="991"/>
      <c r="DO116" s="991"/>
      <c r="DP116" s="992"/>
      <c r="DQ116" s="993" t="s">
        <v>421</v>
      </c>
      <c r="DR116" s="991"/>
      <c r="DS116" s="991"/>
      <c r="DT116" s="991"/>
      <c r="DU116" s="992"/>
      <c r="DV116" s="994" t="s">
        <v>122</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441</v>
      </c>
      <c r="Z117" s="918"/>
      <c r="AA117" s="1008">
        <v>240397</v>
      </c>
      <c r="AB117" s="1009"/>
      <c r="AC117" s="1009"/>
      <c r="AD117" s="1009"/>
      <c r="AE117" s="1010"/>
      <c r="AF117" s="1011">
        <v>252493</v>
      </c>
      <c r="AG117" s="1009"/>
      <c r="AH117" s="1009"/>
      <c r="AI117" s="1009"/>
      <c r="AJ117" s="1010"/>
      <c r="AK117" s="1011">
        <v>261225</v>
      </c>
      <c r="AL117" s="1009"/>
      <c r="AM117" s="1009"/>
      <c r="AN117" s="1009"/>
      <c r="AO117" s="1010"/>
      <c r="AP117" s="1012"/>
      <c r="AQ117" s="1013"/>
      <c r="AR117" s="1013"/>
      <c r="AS117" s="1013"/>
      <c r="AT117" s="1014"/>
      <c r="AU117" s="932"/>
      <c r="AV117" s="933"/>
      <c r="AW117" s="933"/>
      <c r="AX117" s="933"/>
      <c r="AY117" s="933"/>
      <c r="AZ117" s="999" t="s">
        <v>442</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420</v>
      </c>
      <c r="CB117" s="952"/>
      <c r="CC117" s="952"/>
      <c r="CD117" s="952"/>
      <c r="CE117" s="952"/>
      <c r="CF117" s="946" t="s">
        <v>420</v>
      </c>
      <c r="CG117" s="947"/>
      <c r="CH117" s="947"/>
      <c r="CI117" s="947"/>
      <c r="CJ117" s="947"/>
      <c r="CK117" s="977"/>
      <c r="CL117" s="978"/>
      <c r="CM117" s="948" t="s">
        <v>443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420</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415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413</v>
      </c>
      <c r="AB118" s="917"/>
      <c r="AC118" s="917"/>
      <c r="AD118" s="917"/>
      <c r="AE118" s="918"/>
      <c r="AF118" s="916" t="s">
        <v>298</v>
      </c>
      <c r="AG118" s="917"/>
      <c r="AH118" s="917"/>
      <c r="AI118" s="917"/>
      <c r="AJ118" s="918"/>
      <c r="AK118" s="916" t="s">
        <v>297</v>
      </c>
      <c r="AL118" s="917"/>
      <c r="AM118" s="917"/>
      <c r="AN118" s="917"/>
      <c r="AO118" s="918"/>
      <c r="AP118" s="1003" t="s">
        <v>414</v>
      </c>
      <c r="AQ118" s="1004"/>
      <c r="AR118" s="1004"/>
      <c r="AS118" s="1004"/>
      <c r="AT118" s="1005"/>
      <c r="AU118" s="932"/>
      <c r="AV118" s="933"/>
      <c r="AW118" s="933"/>
      <c r="AX118" s="933"/>
      <c r="AY118" s="933"/>
      <c r="AZ118" s="1006" t="s">
        <v>444</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420</v>
      </c>
      <c r="BW118" s="1030"/>
      <c r="BX118" s="1030"/>
      <c r="BY118" s="1030"/>
      <c r="BZ118" s="1030"/>
      <c r="CA118" s="1030" t="s">
        <v>420</v>
      </c>
      <c r="CB118" s="1030"/>
      <c r="CC118" s="1030"/>
      <c r="CD118" s="1030"/>
      <c r="CE118" s="1030"/>
      <c r="CF118" s="946" t="s">
        <v>420</v>
      </c>
      <c r="CG118" s="947"/>
      <c r="CH118" s="947"/>
      <c r="CI118" s="947"/>
      <c r="CJ118" s="947"/>
      <c r="CK118" s="977"/>
      <c r="CL118" s="978"/>
      <c r="CM118" s="948" t="s">
        <v>445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420</v>
      </c>
      <c r="DM118" s="991"/>
      <c r="DN118" s="991"/>
      <c r="DO118" s="991"/>
      <c r="DP118" s="992"/>
      <c r="DQ118" s="993" t="s">
        <v>420</v>
      </c>
      <c r="DR118" s="991"/>
      <c r="DS118" s="991"/>
      <c r="DT118" s="991"/>
      <c r="DU118" s="992"/>
      <c r="DV118" s="994" t="s">
        <v>122</v>
      </c>
      <c r="DW118" s="995"/>
      <c r="DX118" s="995"/>
      <c r="DY118" s="995"/>
      <c r="DZ118" s="996"/>
    </row>
    <row r="119" spans="1:130" s="226" customFormat="1" ht="26.25" customHeight="1">
      <c r="A119" s="1091" t="s">
        <v>418</v>
      </c>
      <c r="B119" s="976"/>
      <c r="C119" s="955" t="s">
        <v>419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421</v>
      </c>
      <c r="AG119" s="924"/>
      <c r="AH119" s="924"/>
      <c r="AI119" s="924"/>
      <c r="AJ119" s="925"/>
      <c r="AK119" s="926" t="s">
        <v>420</v>
      </c>
      <c r="AL119" s="924"/>
      <c r="AM119" s="924"/>
      <c r="AN119" s="924"/>
      <c r="AO119" s="925"/>
      <c r="AP119" s="927" t="s">
        <v>420</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446</v>
      </c>
      <c r="BP119" s="1038"/>
      <c r="BQ119" s="1029">
        <v>2929005</v>
      </c>
      <c r="BR119" s="1030"/>
      <c r="BS119" s="1030"/>
      <c r="BT119" s="1030"/>
      <c r="BU119" s="1030"/>
      <c r="BV119" s="1030">
        <v>2986952</v>
      </c>
      <c r="BW119" s="1030"/>
      <c r="BX119" s="1030"/>
      <c r="BY119" s="1030"/>
      <c r="BZ119" s="1030"/>
      <c r="CA119" s="1030">
        <v>3107618</v>
      </c>
      <c r="CB119" s="1030"/>
      <c r="CC119" s="1030"/>
      <c r="CD119" s="1030"/>
      <c r="CE119" s="1030"/>
      <c r="CF119" s="1031"/>
      <c r="CG119" s="1032"/>
      <c r="CH119" s="1032"/>
      <c r="CI119" s="1032"/>
      <c r="CJ119" s="1033"/>
      <c r="CK119" s="979"/>
      <c r="CL119" s="980"/>
      <c r="CM119" s="1034" t="s">
        <v>447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420</v>
      </c>
      <c r="DH119" s="1016"/>
      <c r="DI119" s="1016"/>
      <c r="DJ119" s="1016"/>
      <c r="DK119" s="1017"/>
      <c r="DL119" s="1015" t="s">
        <v>122</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2"/>
      <c r="B120" s="978"/>
      <c r="C120" s="948" t="s">
        <v>424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420</v>
      </c>
      <c r="AB120" s="991"/>
      <c r="AC120" s="991"/>
      <c r="AD120" s="991"/>
      <c r="AE120" s="992"/>
      <c r="AF120" s="993" t="s">
        <v>420</v>
      </c>
      <c r="AG120" s="991"/>
      <c r="AH120" s="991"/>
      <c r="AI120" s="991"/>
      <c r="AJ120" s="992"/>
      <c r="AK120" s="993" t="s">
        <v>420</v>
      </c>
      <c r="AL120" s="991"/>
      <c r="AM120" s="991"/>
      <c r="AN120" s="991"/>
      <c r="AO120" s="992"/>
      <c r="AP120" s="994" t="s">
        <v>420</v>
      </c>
      <c r="AQ120" s="995"/>
      <c r="AR120" s="995"/>
      <c r="AS120" s="995"/>
      <c r="AT120" s="996"/>
      <c r="AU120" s="1021" t="s">
        <v>448</v>
      </c>
      <c r="AV120" s="1022"/>
      <c r="AW120" s="1022"/>
      <c r="AX120" s="1022"/>
      <c r="AY120" s="1023"/>
      <c r="AZ120" s="972" t="s">
        <v>449</v>
      </c>
      <c r="BA120" s="921"/>
      <c r="BB120" s="921"/>
      <c r="BC120" s="921"/>
      <c r="BD120" s="921"/>
      <c r="BE120" s="921"/>
      <c r="BF120" s="921"/>
      <c r="BG120" s="921"/>
      <c r="BH120" s="921"/>
      <c r="BI120" s="921"/>
      <c r="BJ120" s="921"/>
      <c r="BK120" s="921"/>
      <c r="BL120" s="921"/>
      <c r="BM120" s="921"/>
      <c r="BN120" s="921"/>
      <c r="BO120" s="921"/>
      <c r="BP120" s="922"/>
      <c r="BQ120" s="958">
        <v>1534986</v>
      </c>
      <c r="BR120" s="959"/>
      <c r="BS120" s="959"/>
      <c r="BT120" s="959"/>
      <c r="BU120" s="959"/>
      <c r="BV120" s="959">
        <v>1535767</v>
      </c>
      <c r="BW120" s="959"/>
      <c r="BX120" s="959"/>
      <c r="BY120" s="959"/>
      <c r="BZ120" s="959"/>
      <c r="CA120" s="959">
        <v>1443837</v>
      </c>
      <c r="CB120" s="959"/>
      <c r="CC120" s="959"/>
      <c r="CD120" s="959"/>
      <c r="CE120" s="959"/>
      <c r="CF120" s="973">
        <v>123.3</v>
      </c>
      <c r="CG120" s="974"/>
      <c r="CH120" s="974"/>
      <c r="CI120" s="974"/>
      <c r="CJ120" s="974"/>
      <c r="CK120" s="1039" t="s">
        <v>450</v>
      </c>
      <c r="CL120" s="1040"/>
      <c r="CM120" s="1040"/>
      <c r="CN120" s="1040"/>
      <c r="CO120" s="1041"/>
      <c r="CP120" s="1047" t="s">
        <v>396</v>
      </c>
      <c r="CQ120" s="1048"/>
      <c r="CR120" s="1048"/>
      <c r="CS120" s="1048"/>
      <c r="CT120" s="1048"/>
      <c r="CU120" s="1048"/>
      <c r="CV120" s="1048"/>
      <c r="CW120" s="1048"/>
      <c r="CX120" s="1048"/>
      <c r="CY120" s="1048"/>
      <c r="CZ120" s="1048"/>
      <c r="DA120" s="1048"/>
      <c r="DB120" s="1048"/>
      <c r="DC120" s="1048"/>
      <c r="DD120" s="1048"/>
      <c r="DE120" s="1048"/>
      <c r="DF120" s="1049"/>
      <c r="DG120" s="958">
        <v>248306</v>
      </c>
      <c r="DH120" s="959"/>
      <c r="DI120" s="959"/>
      <c r="DJ120" s="959"/>
      <c r="DK120" s="959"/>
      <c r="DL120" s="959">
        <v>230178</v>
      </c>
      <c r="DM120" s="959"/>
      <c r="DN120" s="959"/>
      <c r="DO120" s="959"/>
      <c r="DP120" s="959"/>
      <c r="DQ120" s="959">
        <v>213668</v>
      </c>
      <c r="DR120" s="959"/>
      <c r="DS120" s="959"/>
      <c r="DT120" s="959"/>
      <c r="DU120" s="959"/>
      <c r="DV120" s="960">
        <v>18.3</v>
      </c>
      <c r="DW120" s="960"/>
      <c r="DX120" s="960"/>
      <c r="DY120" s="960"/>
      <c r="DZ120" s="961"/>
    </row>
    <row r="121" spans="1:130" s="226" customFormat="1" ht="26.25" customHeight="1">
      <c r="A121" s="1092"/>
      <c r="B121" s="978"/>
      <c r="C121" s="999" t="s">
        <v>451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420</v>
      </c>
      <c r="AQ121" s="995"/>
      <c r="AR121" s="995"/>
      <c r="AS121" s="995"/>
      <c r="AT121" s="996"/>
      <c r="AU121" s="1024"/>
      <c r="AV121" s="1025"/>
      <c r="AW121" s="1025"/>
      <c r="AX121" s="1025"/>
      <c r="AY121" s="1026"/>
      <c r="AZ121" s="981" t="s">
        <v>452</v>
      </c>
      <c r="BA121" s="982"/>
      <c r="BB121" s="982"/>
      <c r="BC121" s="982"/>
      <c r="BD121" s="982"/>
      <c r="BE121" s="982"/>
      <c r="BF121" s="982"/>
      <c r="BG121" s="982"/>
      <c r="BH121" s="982"/>
      <c r="BI121" s="982"/>
      <c r="BJ121" s="982"/>
      <c r="BK121" s="982"/>
      <c r="BL121" s="982"/>
      <c r="BM121" s="982"/>
      <c r="BN121" s="982"/>
      <c r="BO121" s="982"/>
      <c r="BP121" s="983"/>
      <c r="BQ121" s="951">
        <v>138355</v>
      </c>
      <c r="BR121" s="952"/>
      <c r="BS121" s="952"/>
      <c r="BT121" s="952"/>
      <c r="BU121" s="952"/>
      <c r="BV121" s="952">
        <v>271368</v>
      </c>
      <c r="BW121" s="952"/>
      <c r="BX121" s="952"/>
      <c r="BY121" s="952"/>
      <c r="BZ121" s="952"/>
      <c r="CA121" s="952">
        <v>390721</v>
      </c>
      <c r="CB121" s="952"/>
      <c r="CC121" s="952"/>
      <c r="CD121" s="952"/>
      <c r="CE121" s="952"/>
      <c r="CF121" s="946">
        <v>33.4</v>
      </c>
      <c r="CG121" s="947"/>
      <c r="CH121" s="947"/>
      <c r="CI121" s="947"/>
      <c r="CJ121" s="947"/>
      <c r="CK121" s="1042"/>
      <c r="CL121" s="1043"/>
      <c r="CM121" s="1043"/>
      <c r="CN121" s="1043"/>
      <c r="CO121" s="1044"/>
      <c r="CP121" s="1052" t="s">
        <v>394</v>
      </c>
      <c r="CQ121" s="1053"/>
      <c r="CR121" s="1053"/>
      <c r="CS121" s="1053"/>
      <c r="CT121" s="1053"/>
      <c r="CU121" s="1053"/>
      <c r="CV121" s="1053"/>
      <c r="CW121" s="1053"/>
      <c r="CX121" s="1053"/>
      <c r="CY121" s="1053"/>
      <c r="CZ121" s="1053"/>
      <c r="DA121" s="1053"/>
      <c r="DB121" s="1053"/>
      <c r="DC121" s="1053"/>
      <c r="DD121" s="1053"/>
      <c r="DE121" s="1053"/>
      <c r="DF121" s="1054"/>
      <c r="DG121" s="951">
        <v>107521</v>
      </c>
      <c r="DH121" s="952"/>
      <c r="DI121" s="952"/>
      <c r="DJ121" s="952"/>
      <c r="DK121" s="952"/>
      <c r="DL121" s="952">
        <v>119085</v>
      </c>
      <c r="DM121" s="952"/>
      <c r="DN121" s="952"/>
      <c r="DO121" s="952"/>
      <c r="DP121" s="952"/>
      <c r="DQ121" s="952">
        <v>125252</v>
      </c>
      <c r="DR121" s="952"/>
      <c r="DS121" s="952"/>
      <c r="DT121" s="952"/>
      <c r="DU121" s="952"/>
      <c r="DV121" s="953">
        <v>10.7</v>
      </c>
      <c r="DW121" s="953"/>
      <c r="DX121" s="953"/>
      <c r="DY121" s="953"/>
      <c r="DZ121" s="954"/>
    </row>
    <row r="122" spans="1:130" s="226" customFormat="1" ht="26.25" customHeight="1">
      <c r="A122" s="1092"/>
      <c r="B122" s="978"/>
      <c r="C122" s="948" t="s">
        <v>434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420</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453</v>
      </c>
      <c r="BA122" s="997"/>
      <c r="BB122" s="997"/>
      <c r="BC122" s="997"/>
      <c r="BD122" s="997"/>
      <c r="BE122" s="997"/>
      <c r="BF122" s="997"/>
      <c r="BG122" s="997"/>
      <c r="BH122" s="997"/>
      <c r="BI122" s="997"/>
      <c r="BJ122" s="997"/>
      <c r="BK122" s="997"/>
      <c r="BL122" s="997"/>
      <c r="BM122" s="997"/>
      <c r="BN122" s="997"/>
      <c r="BO122" s="997"/>
      <c r="BP122" s="998"/>
      <c r="BQ122" s="1029">
        <v>1922258</v>
      </c>
      <c r="BR122" s="1030"/>
      <c r="BS122" s="1030"/>
      <c r="BT122" s="1030"/>
      <c r="BU122" s="1030"/>
      <c r="BV122" s="1030">
        <v>1862073</v>
      </c>
      <c r="BW122" s="1030"/>
      <c r="BX122" s="1030"/>
      <c r="BY122" s="1030"/>
      <c r="BZ122" s="1030"/>
      <c r="CA122" s="1030">
        <v>1851762</v>
      </c>
      <c r="CB122" s="1030"/>
      <c r="CC122" s="1030"/>
      <c r="CD122" s="1030"/>
      <c r="CE122" s="1030"/>
      <c r="CF122" s="1050">
        <v>158.19999999999999</v>
      </c>
      <c r="CG122" s="1051"/>
      <c r="CH122" s="1051"/>
      <c r="CI122" s="1051"/>
      <c r="CJ122" s="1051"/>
      <c r="CK122" s="1042"/>
      <c r="CL122" s="1043"/>
      <c r="CM122" s="1043"/>
      <c r="CN122" s="1043"/>
      <c r="CO122" s="1044"/>
      <c r="CP122" s="1052" t="s">
        <v>454</v>
      </c>
      <c r="CQ122" s="1053"/>
      <c r="CR122" s="1053"/>
      <c r="CS122" s="1053"/>
      <c r="CT122" s="1053"/>
      <c r="CU122" s="1053"/>
      <c r="CV122" s="1053"/>
      <c r="CW122" s="1053"/>
      <c r="CX122" s="1053"/>
      <c r="CY122" s="1053"/>
      <c r="CZ122" s="1053"/>
      <c r="DA122" s="1053"/>
      <c r="DB122" s="1053"/>
      <c r="DC122" s="1053"/>
      <c r="DD122" s="1053"/>
      <c r="DE122" s="1053"/>
      <c r="DF122" s="1054"/>
      <c r="DG122" s="951" t="s">
        <v>420</v>
      </c>
      <c r="DH122" s="952"/>
      <c r="DI122" s="952"/>
      <c r="DJ122" s="952"/>
      <c r="DK122" s="952"/>
      <c r="DL122" s="952" t="s">
        <v>122</v>
      </c>
      <c r="DM122" s="952"/>
      <c r="DN122" s="952"/>
      <c r="DO122" s="952"/>
      <c r="DP122" s="952"/>
      <c r="DQ122" s="952" t="s">
        <v>122</v>
      </c>
      <c r="DR122" s="952"/>
      <c r="DS122" s="952"/>
      <c r="DT122" s="952"/>
      <c r="DU122" s="952"/>
      <c r="DV122" s="953" t="s">
        <v>420</v>
      </c>
      <c r="DW122" s="953"/>
      <c r="DX122" s="953"/>
      <c r="DY122" s="953"/>
      <c r="DZ122" s="954"/>
    </row>
    <row r="123" spans="1:130" s="226" customFormat="1" ht="26.25" customHeight="1">
      <c r="A123" s="1092"/>
      <c r="B123" s="978"/>
      <c r="C123" s="948" t="s">
        <v>440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420</v>
      </c>
      <c r="AB123" s="991"/>
      <c r="AC123" s="991"/>
      <c r="AD123" s="991"/>
      <c r="AE123" s="992"/>
      <c r="AF123" s="993" t="s">
        <v>420</v>
      </c>
      <c r="AG123" s="991"/>
      <c r="AH123" s="991"/>
      <c r="AI123" s="991"/>
      <c r="AJ123" s="992"/>
      <c r="AK123" s="993" t="s">
        <v>420</v>
      </c>
      <c r="AL123" s="991"/>
      <c r="AM123" s="991"/>
      <c r="AN123" s="991"/>
      <c r="AO123" s="992"/>
      <c r="AP123" s="994" t="s">
        <v>420</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455</v>
      </c>
      <c r="BP123" s="1038"/>
      <c r="BQ123" s="1098">
        <v>3595599</v>
      </c>
      <c r="BR123" s="1064"/>
      <c r="BS123" s="1064"/>
      <c r="BT123" s="1064"/>
      <c r="BU123" s="1064"/>
      <c r="BV123" s="1064">
        <v>3669208</v>
      </c>
      <c r="BW123" s="1064"/>
      <c r="BX123" s="1064"/>
      <c r="BY123" s="1064"/>
      <c r="BZ123" s="1064"/>
      <c r="CA123" s="1064">
        <v>3686320</v>
      </c>
      <c r="CB123" s="1064"/>
      <c r="CC123" s="1064"/>
      <c r="CD123" s="1064"/>
      <c r="CE123" s="1064"/>
      <c r="CF123" s="1031"/>
      <c r="CG123" s="1032"/>
      <c r="CH123" s="1032"/>
      <c r="CI123" s="1032"/>
      <c r="CJ123" s="1033"/>
      <c r="CK123" s="1042"/>
      <c r="CL123" s="1043"/>
      <c r="CM123" s="1043"/>
      <c r="CN123" s="1043"/>
      <c r="CO123" s="1044"/>
      <c r="CP123" s="1052" t="s">
        <v>456</v>
      </c>
      <c r="CQ123" s="1053"/>
      <c r="CR123" s="1053"/>
      <c r="CS123" s="1053"/>
      <c r="CT123" s="1053"/>
      <c r="CU123" s="1053"/>
      <c r="CV123" s="1053"/>
      <c r="CW123" s="1053"/>
      <c r="CX123" s="1053"/>
      <c r="CY123" s="1053"/>
      <c r="CZ123" s="1053"/>
      <c r="DA123" s="1053"/>
      <c r="DB123" s="1053"/>
      <c r="DC123" s="1053"/>
      <c r="DD123" s="1053"/>
      <c r="DE123" s="1053"/>
      <c r="DF123" s="1054"/>
      <c r="DG123" s="990" t="s">
        <v>421</v>
      </c>
      <c r="DH123" s="991"/>
      <c r="DI123" s="991"/>
      <c r="DJ123" s="991"/>
      <c r="DK123" s="992"/>
      <c r="DL123" s="993" t="s">
        <v>421</v>
      </c>
      <c r="DM123" s="991"/>
      <c r="DN123" s="991"/>
      <c r="DO123" s="991"/>
      <c r="DP123" s="992"/>
      <c r="DQ123" s="993" t="s">
        <v>421</v>
      </c>
      <c r="DR123" s="991"/>
      <c r="DS123" s="991"/>
      <c r="DT123" s="991"/>
      <c r="DU123" s="992"/>
      <c r="DV123" s="994" t="s">
        <v>420</v>
      </c>
      <c r="DW123" s="995"/>
      <c r="DX123" s="995"/>
      <c r="DY123" s="995"/>
      <c r="DZ123" s="996"/>
    </row>
    <row r="124" spans="1:130" s="226" customFormat="1" ht="26.25" customHeight="1" thickBot="1">
      <c r="A124" s="1092"/>
      <c r="B124" s="978"/>
      <c r="C124" s="948" t="s">
        <v>443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421</v>
      </c>
      <c r="AB124" s="991"/>
      <c r="AC124" s="991"/>
      <c r="AD124" s="991"/>
      <c r="AE124" s="992"/>
      <c r="AF124" s="993" t="s">
        <v>421</v>
      </c>
      <c r="AG124" s="991"/>
      <c r="AH124" s="991"/>
      <c r="AI124" s="991"/>
      <c r="AJ124" s="992"/>
      <c r="AK124" s="993" t="s">
        <v>421</v>
      </c>
      <c r="AL124" s="991"/>
      <c r="AM124" s="991"/>
      <c r="AN124" s="991"/>
      <c r="AO124" s="992"/>
      <c r="AP124" s="994" t="s">
        <v>421</v>
      </c>
      <c r="AQ124" s="995"/>
      <c r="AR124" s="995"/>
      <c r="AS124" s="995"/>
      <c r="AT124" s="996"/>
      <c r="AU124" s="1094" t="s">
        <v>457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420</v>
      </c>
      <c r="BR124" s="1060"/>
      <c r="BS124" s="1060"/>
      <c r="BT124" s="1060"/>
      <c r="BU124" s="1060"/>
      <c r="BV124" s="1060" t="s">
        <v>421</v>
      </c>
      <c r="BW124" s="1060"/>
      <c r="BX124" s="1060"/>
      <c r="BY124" s="1060"/>
      <c r="BZ124" s="1060"/>
      <c r="CA124" s="1060" t="s">
        <v>421</v>
      </c>
      <c r="CB124" s="1060"/>
      <c r="CC124" s="1060"/>
      <c r="CD124" s="1060"/>
      <c r="CE124" s="1060"/>
      <c r="CF124" s="1061"/>
      <c r="CG124" s="1062"/>
      <c r="CH124" s="1062"/>
      <c r="CI124" s="1062"/>
      <c r="CJ124" s="1063"/>
      <c r="CK124" s="1045"/>
      <c r="CL124" s="1045"/>
      <c r="CM124" s="1045"/>
      <c r="CN124" s="1045"/>
      <c r="CO124" s="1046"/>
      <c r="CP124" s="1052" t="s">
        <v>458</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2"/>
      <c r="B125" s="978"/>
      <c r="C125" s="948" t="s">
        <v>445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459</v>
      </c>
      <c r="CL125" s="1040"/>
      <c r="CM125" s="1040"/>
      <c r="CN125" s="1040"/>
      <c r="CO125" s="1041"/>
      <c r="CP125" s="972" t="s">
        <v>460</v>
      </c>
      <c r="CQ125" s="921"/>
      <c r="CR125" s="921"/>
      <c r="CS125" s="921"/>
      <c r="CT125" s="921"/>
      <c r="CU125" s="921"/>
      <c r="CV125" s="921"/>
      <c r="CW125" s="921"/>
      <c r="CX125" s="921"/>
      <c r="CY125" s="921"/>
      <c r="CZ125" s="921"/>
      <c r="DA125" s="921"/>
      <c r="DB125" s="921"/>
      <c r="DC125" s="921"/>
      <c r="DD125" s="921"/>
      <c r="DE125" s="921"/>
      <c r="DF125" s="922"/>
      <c r="DG125" s="958" t="s">
        <v>397</v>
      </c>
      <c r="DH125" s="959"/>
      <c r="DI125" s="959"/>
      <c r="DJ125" s="959"/>
      <c r="DK125" s="959"/>
      <c r="DL125" s="959" t="s">
        <v>122</v>
      </c>
      <c r="DM125" s="959"/>
      <c r="DN125" s="959"/>
      <c r="DO125" s="959"/>
      <c r="DP125" s="959"/>
      <c r="DQ125" s="959" t="s">
        <v>397</v>
      </c>
      <c r="DR125" s="959"/>
      <c r="DS125" s="959"/>
      <c r="DT125" s="959"/>
      <c r="DU125" s="959"/>
      <c r="DV125" s="960" t="s">
        <v>122</v>
      </c>
      <c r="DW125" s="960"/>
      <c r="DX125" s="960"/>
      <c r="DY125" s="960"/>
      <c r="DZ125" s="961"/>
    </row>
    <row r="126" spans="1:130" s="226" customFormat="1" ht="26.25" customHeight="1" thickBot="1">
      <c r="A126" s="1092"/>
      <c r="B126" s="978"/>
      <c r="C126" s="948" t="s">
        <v>447</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461</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3"/>
      <c r="B127" s="980"/>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397</v>
      </c>
      <c r="AB127" s="991"/>
      <c r="AC127" s="991"/>
      <c r="AD127" s="991"/>
      <c r="AE127" s="992"/>
      <c r="AF127" s="993" t="s">
        <v>122</v>
      </c>
      <c r="AG127" s="991"/>
      <c r="AH127" s="991"/>
      <c r="AI127" s="991"/>
      <c r="AJ127" s="992"/>
      <c r="AK127" s="993" t="s">
        <v>122</v>
      </c>
      <c r="AL127" s="991"/>
      <c r="AM127" s="991"/>
      <c r="AN127" s="991"/>
      <c r="AO127" s="992"/>
      <c r="AP127" s="994" t="s">
        <v>122</v>
      </c>
      <c r="AQ127" s="995"/>
      <c r="AR127" s="995"/>
      <c r="AS127" s="995"/>
      <c r="AT127" s="996"/>
      <c r="AU127" s="262"/>
      <c r="AV127" s="262"/>
      <c r="AW127" s="262"/>
      <c r="AX127" s="1065" t="s">
        <v>463</v>
      </c>
      <c r="AY127" s="1066"/>
      <c r="AZ127" s="1066"/>
      <c r="BA127" s="1066"/>
      <c r="BB127" s="1066"/>
      <c r="BC127" s="1066"/>
      <c r="BD127" s="1066"/>
      <c r="BE127" s="1067"/>
      <c r="BF127" s="1068" t="s">
        <v>464</v>
      </c>
      <c r="BG127" s="1066"/>
      <c r="BH127" s="1066"/>
      <c r="BI127" s="1066"/>
      <c r="BJ127" s="1066"/>
      <c r="BK127" s="1066"/>
      <c r="BL127" s="1067"/>
      <c r="BM127" s="1068" t="s">
        <v>465</v>
      </c>
      <c r="BN127" s="1066"/>
      <c r="BO127" s="1066"/>
      <c r="BP127" s="1066"/>
      <c r="BQ127" s="1066"/>
      <c r="BR127" s="1066"/>
      <c r="BS127" s="1067"/>
      <c r="BT127" s="1068" t="s">
        <v>466</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467</v>
      </c>
      <c r="CQ127" s="982"/>
      <c r="CR127" s="982"/>
      <c r="CS127" s="982"/>
      <c r="CT127" s="982"/>
      <c r="CU127" s="982"/>
      <c r="CV127" s="982"/>
      <c r="CW127" s="982"/>
      <c r="CX127" s="982"/>
      <c r="CY127" s="982"/>
      <c r="CZ127" s="982"/>
      <c r="DA127" s="982"/>
      <c r="DB127" s="982"/>
      <c r="DC127" s="982"/>
      <c r="DD127" s="982"/>
      <c r="DE127" s="982"/>
      <c r="DF127" s="983"/>
      <c r="DG127" s="951" t="s">
        <v>397</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6" t="s">
        <v>468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469</v>
      </c>
      <c r="X128" s="1078"/>
      <c r="Y128" s="1078"/>
      <c r="Z128" s="1079"/>
      <c r="AA128" s="1080">
        <v>5731</v>
      </c>
      <c r="AB128" s="1081"/>
      <c r="AC128" s="1081"/>
      <c r="AD128" s="1081"/>
      <c r="AE128" s="1082"/>
      <c r="AF128" s="1083">
        <v>5879</v>
      </c>
      <c r="AG128" s="1081"/>
      <c r="AH128" s="1081"/>
      <c r="AI128" s="1081"/>
      <c r="AJ128" s="1082"/>
      <c r="AK128" s="1083">
        <v>15177</v>
      </c>
      <c r="AL128" s="1081"/>
      <c r="AM128" s="1081"/>
      <c r="AN128" s="1081"/>
      <c r="AO128" s="1082"/>
      <c r="AP128" s="1084"/>
      <c r="AQ128" s="1085"/>
      <c r="AR128" s="1085"/>
      <c r="AS128" s="1085"/>
      <c r="AT128" s="1086"/>
      <c r="AU128" s="262"/>
      <c r="AV128" s="262"/>
      <c r="AW128" s="262"/>
      <c r="AX128" s="920" t="s">
        <v>470</v>
      </c>
      <c r="AY128" s="921"/>
      <c r="AZ128" s="921"/>
      <c r="BA128" s="921"/>
      <c r="BB128" s="921"/>
      <c r="BC128" s="921"/>
      <c r="BD128" s="921"/>
      <c r="BE128" s="922"/>
      <c r="BF128" s="1087" t="s">
        <v>122</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471</v>
      </c>
      <c r="CQ128" s="1070"/>
      <c r="CR128" s="1070"/>
      <c r="CS128" s="1070"/>
      <c r="CT128" s="1070"/>
      <c r="CU128" s="1070"/>
      <c r="CV128" s="1070"/>
      <c r="CW128" s="1070"/>
      <c r="CX128" s="1070"/>
      <c r="CY128" s="1070"/>
      <c r="CZ128" s="1070"/>
      <c r="DA128" s="1070"/>
      <c r="DB128" s="1070"/>
      <c r="DC128" s="1070"/>
      <c r="DD128" s="1070"/>
      <c r="DE128" s="1070"/>
      <c r="DF128" s="1071"/>
      <c r="DG128" s="1072" t="s">
        <v>397</v>
      </c>
      <c r="DH128" s="1073"/>
      <c r="DI128" s="1073"/>
      <c r="DJ128" s="1073"/>
      <c r="DK128" s="1073"/>
      <c r="DL128" s="1073" t="s">
        <v>122</v>
      </c>
      <c r="DM128" s="1073"/>
      <c r="DN128" s="1073"/>
      <c r="DO128" s="1073"/>
      <c r="DP128" s="1073"/>
      <c r="DQ128" s="1073" t="s">
        <v>122</v>
      </c>
      <c r="DR128" s="1073"/>
      <c r="DS128" s="1073"/>
      <c r="DT128" s="1073"/>
      <c r="DU128" s="1073"/>
      <c r="DV128" s="1074" t="s">
        <v>122</v>
      </c>
      <c r="DW128" s="1074"/>
      <c r="DX128" s="1074"/>
      <c r="DY128" s="1074"/>
      <c r="DZ128" s="1075"/>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472</v>
      </c>
      <c r="X129" s="1106"/>
      <c r="Y129" s="1106"/>
      <c r="Z129" s="1107"/>
      <c r="AA129" s="990">
        <v>1450115</v>
      </c>
      <c r="AB129" s="991"/>
      <c r="AC129" s="991"/>
      <c r="AD129" s="991"/>
      <c r="AE129" s="992"/>
      <c r="AF129" s="993">
        <v>1399875</v>
      </c>
      <c r="AG129" s="991"/>
      <c r="AH129" s="991"/>
      <c r="AI129" s="991"/>
      <c r="AJ129" s="992"/>
      <c r="AK129" s="993">
        <v>1352658</v>
      </c>
      <c r="AL129" s="991"/>
      <c r="AM129" s="991"/>
      <c r="AN129" s="991"/>
      <c r="AO129" s="992"/>
      <c r="AP129" s="1108"/>
      <c r="AQ129" s="1109"/>
      <c r="AR129" s="1109"/>
      <c r="AS129" s="1109"/>
      <c r="AT129" s="1110"/>
      <c r="AU129" s="264"/>
      <c r="AV129" s="264"/>
      <c r="AW129" s="264"/>
      <c r="AX129" s="1099" t="s">
        <v>473</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475</v>
      </c>
      <c r="X130" s="1106"/>
      <c r="Y130" s="1106"/>
      <c r="Z130" s="1107"/>
      <c r="AA130" s="990">
        <v>177696</v>
      </c>
      <c r="AB130" s="991"/>
      <c r="AC130" s="991"/>
      <c r="AD130" s="991"/>
      <c r="AE130" s="992"/>
      <c r="AF130" s="993">
        <v>182585</v>
      </c>
      <c r="AG130" s="991"/>
      <c r="AH130" s="991"/>
      <c r="AI130" s="991"/>
      <c r="AJ130" s="992"/>
      <c r="AK130" s="993">
        <v>182041</v>
      </c>
      <c r="AL130" s="991"/>
      <c r="AM130" s="991"/>
      <c r="AN130" s="991"/>
      <c r="AO130" s="992"/>
      <c r="AP130" s="1108"/>
      <c r="AQ130" s="1109"/>
      <c r="AR130" s="1109"/>
      <c r="AS130" s="1109"/>
      <c r="AT130" s="1110"/>
      <c r="AU130" s="264"/>
      <c r="AV130" s="264"/>
      <c r="AW130" s="264"/>
      <c r="AX130" s="1099" t="s">
        <v>476</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477</v>
      </c>
      <c r="X131" s="1144"/>
      <c r="Y131" s="1144"/>
      <c r="Z131" s="1145"/>
      <c r="AA131" s="1037">
        <v>1272419</v>
      </c>
      <c r="AB131" s="1016"/>
      <c r="AC131" s="1016"/>
      <c r="AD131" s="1016"/>
      <c r="AE131" s="1017"/>
      <c r="AF131" s="1015">
        <v>1217290</v>
      </c>
      <c r="AG131" s="1016"/>
      <c r="AH131" s="1016"/>
      <c r="AI131" s="1016"/>
      <c r="AJ131" s="1017"/>
      <c r="AK131" s="1015">
        <v>1170617</v>
      </c>
      <c r="AL131" s="1016"/>
      <c r="AM131" s="1016"/>
      <c r="AN131" s="1016"/>
      <c r="AO131" s="1017"/>
      <c r="AP131" s="1146"/>
      <c r="AQ131" s="1147"/>
      <c r="AR131" s="1147"/>
      <c r="AS131" s="1147"/>
      <c r="AT131" s="1148"/>
      <c r="AU131" s="264"/>
      <c r="AV131" s="264"/>
      <c r="AW131" s="264"/>
      <c r="AX131" s="1118" t="s">
        <v>478</v>
      </c>
      <c r="AY131" s="1070"/>
      <c r="AZ131" s="1070"/>
      <c r="BA131" s="1070"/>
      <c r="BB131" s="1070"/>
      <c r="BC131" s="1070"/>
      <c r="BD131" s="1070"/>
      <c r="BE131" s="1071"/>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479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480</v>
      </c>
      <c r="W132" s="1129"/>
      <c r="X132" s="1129"/>
      <c r="Y132" s="1129"/>
      <c r="Z132" s="1130"/>
      <c r="AA132" s="1131">
        <v>4.4772987510000002</v>
      </c>
      <c r="AB132" s="1132"/>
      <c r="AC132" s="1132"/>
      <c r="AD132" s="1132"/>
      <c r="AE132" s="1133"/>
      <c r="AF132" s="1134">
        <v>5.2599627040000003</v>
      </c>
      <c r="AG132" s="1132"/>
      <c r="AH132" s="1132"/>
      <c r="AI132" s="1132"/>
      <c r="AJ132" s="1133"/>
      <c r="AK132" s="1134">
        <v>5.4678003139999998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481</v>
      </c>
      <c r="W133" s="1112"/>
      <c r="X133" s="1112"/>
      <c r="Y133" s="1112"/>
      <c r="Z133" s="1113"/>
      <c r="AA133" s="1114">
        <v>4.2</v>
      </c>
      <c r="AB133" s="1115"/>
      <c r="AC133" s="1115"/>
      <c r="AD133" s="1115"/>
      <c r="AE133" s="1116"/>
      <c r="AF133" s="1114">
        <v>4.4000000000000004</v>
      </c>
      <c r="AG133" s="1115"/>
      <c r="AH133" s="1115"/>
      <c r="AI133" s="1115"/>
      <c r="AJ133" s="1116"/>
      <c r="AK133" s="1114">
        <v>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RXAsBCtlEa4Ucgf0/Y7DfdU/j4Acc8hSCHWUhaqjmKb+vfk7cBCxhghINPooHJJy/smEhPunnqnensJTDFXBQ==" saltValue="sVB0IUSmncHZITNBk2Qo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6" zoomScaleNormal="85" zoomScaleSheetLayoutView="100" workbookViewId="0">
      <selection activeCell="AJ33" sqref="AJ3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mQSroJ30VsKtISDUiucpPehl9obgRSe0EfeXBSOhSvZauojghD67XV3hglfCcGh7+DYXpdy4KgaM5Rz5ZjBCA==" saltValue="oJ2YSlww+EPimuOHr8OwY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67" zoomScaleNormal="100" zoomScaleSheetLayoutView="55" workbookViewId="0">
      <selection activeCell="CT25" sqref="CT1:CT1048576"/>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9sUXjrNd0bYbkYrUl0b2ttSrCmSIf+3iii3BuGQdKwI/4sgTUMJPV1SR7Qpg51r3HELilvy/SDwjHV4ef4srA==" saltValue="kD54q5CoLxe+GwIZH1wyY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485</v>
      </c>
      <c r="AP7" s="283"/>
      <c r="AQ7" s="284" t="s">
        <v>486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487</v>
      </c>
      <c r="AQ8" s="290" t="s">
        <v>488</v>
      </c>
      <c r="AR8" s="291" t="s">
        <v>489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490</v>
      </c>
      <c r="AL9" s="1155"/>
      <c r="AM9" s="1155"/>
      <c r="AN9" s="1156"/>
      <c r="AO9" s="292">
        <v>351112</v>
      </c>
      <c r="AP9" s="292">
        <v>278219</v>
      </c>
      <c r="AQ9" s="293">
        <v>189734</v>
      </c>
      <c r="AR9" s="294">
        <v>46.6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491</v>
      </c>
      <c r="AL10" s="1155"/>
      <c r="AM10" s="1155"/>
      <c r="AN10" s="1156"/>
      <c r="AO10" s="295">
        <v>17943</v>
      </c>
      <c r="AP10" s="295">
        <v>14218</v>
      </c>
      <c r="AQ10" s="296">
        <v>22180</v>
      </c>
      <c r="AR10" s="297">
        <v>-35.9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492</v>
      </c>
      <c r="AL11" s="1155"/>
      <c r="AM11" s="1155"/>
      <c r="AN11" s="1156"/>
      <c r="AO11" s="295">
        <v>107961</v>
      </c>
      <c r="AP11" s="295">
        <v>85548</v>
      </c>
      <c r="AQ11" s="296">
        <v>28692</v>
      </c>
      <c r="AR11" s="297">
        <v>198.2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493</v>
      </c>
      <c r="AL12" s="1155"/>
      <c r="AM12" s="1155"/>
      <c r="AN12" s="1156"/>
      <c r="AO12" s="295" t="s">
        <v>494</v>
      </c>
      <c r="AP12" s="295" t="s">
        <v>494</v>
      </c>
      <c r="AQ12" s="296">
        <v>4806</v>
      </c>
      <c r="AR12" s="297" t="s">
        <v>494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495</v>
      </c>
      <c r="AL13" s="1155"/>
      <c r="AM13" s="1155"/>
      <c r="AN13" s="1156"/>
      <c r="AO13" s="295" t="s">
        <v>494</v>
      </c>
      <c r="AP13" s="295" t="s">
        <v>494</v>
      </c>
      <c r="AQ13" s="296" t="s">
        <v>494</v>
      </c>
      <c r="AR13" s="297" t="s">
        <v>494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496</v>
      </c>
      <c r="AL14" s="1155"/>
      <c r="AM14" s="1155"/>
      <c r="AN14" s="1156"/>
      <c r="AO14" s="295">
        <v>45284</v>
      </c>
      <c r="AP14" s="295">
        <v>35883</v>
      </c>
      <c r="AQ14" s="296">
        <v>8976</v>
      </c>
      <c r="AR14" s="297">
        <v>299.8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497</v>
      </c>
      <c r="AL15" s="1155"/>
      <c r="AM15" s="1155"/>
      <c r="AN15" s="1156"/>
      <c r="AO15" s="295">
        <v>29209</v>
      </c>
      <c r="AP15" s="295">
        <v>23145</v>
      </c>
      <c r="AQ15" s="296">
        <v>4161</v>
      </c>
      <c r="AR15" s="297">
        <v>456.2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498</v>
      </c>
      <c r="AL16" s="1158"/>
      <c r="AM16" s="1158"/>
      <c r="AN16" s="1159"/>
      <c r="AO16" s="295">
        <v>-29196</v>
      </c>
      <c r="AP16" s="295">
        <v>-23135</v>
      </c>
      <c r="AQ16" s="296">
        <v>-17989</v>
      </c>
      <c r="AR16" s="297">
        <v>28.6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522313</v>
      </c>
      <c r="AP17" s="295">
        <v>413877</v>
      </c>
      <c r="AQ17" s="296">
        <v>240560</v>
      </c>
      <c r="AR17" s="297">
        <v>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503</v>
      </c>
      <c r="AL21" s="1150"/>
      <c r="AM21" s="1150"/>
      <c r="AN21" s="1151"/>
      <c r="AO21" s="307">
        <v>31.7</v>
      </c>
      <c r="AP21" s="308">
        <v>21.65</v>
      </c>
      <c r="AQ21" s="309">
        <v>10.050000000000001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504</v>
      </c>
      <c r="AL22" s="1150"/>
      <c r="AM22" s="1150"/>
      <c r="AN22" s="1151"/>
      <c r="AO22" s="312">
        <v>97.1</v>
      </c>
      <c r="AP22" s="313">
        <v>95.4</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506</v>
      </c>
      <c r="AO27" s="273"/>
      <c r="AP27" s="273"/>
      <c r="AQ27" s="273"/>
      <c r="AR27" s="273"/>
      <c r="AS27" s="273"/>
      <c r="AT27" s="273"/>
    </row>
    <row r="28" spans="1:46" ht="17.2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485</v>
      </c>
      <c r="AP30" s="283"/>
      <c r="AQ30" s="284" t="s">
        <v>486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487</v>
      </c>
      <c r="AQ31" s="290" t="s">
        <v>488</v>
      </c>
      <c r="AR31" s="291" t="s">
        <v>489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509</v>
      </c>
      <c r="AL32" s="1166"/>
      <c r="AM32" s="1166"/>
      <c r="AN32" s="1167"/>
      <c r="AO32" s="322">
        <v>215950</v>
      </c>
      <c r="AP32" s="322">
        <v>171117</v>
      </c>
      <c r="AQ32" s="323">
        <v>139228</v>
      </c>
      <c r="AR32" s="324">
        <v>22.9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510</v>
      </c>
      <c r="AL33" s="1166"/>
      <c r="AM33" s="1166"/>
      <c r="AN33" s="1167"/>
      <c r="AO33" s="322" t="s">
        <v>494</v>
      </c>
      <c r="AP33" s="322" t="s">
        <v>494</v>
      </c>
      <c r="AQ33" s="323" t="s">
        <v>494</v>
      </c>
      <c r="AR33" s="324" t="s">
        <v>494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511</v>
      </c>
      <c r="AL34" s="1166"/>
      <c r="AM34" s="1166"/>
      <c r="AN34" s="1167"/>
      <c r="AO34" s="322" t="s">
        <v>494</v>
      </c>
      <c r="AP34" s="322" t="s">
        <v>494</v>
      </c>
      <c r="AQ34" s="323">
        <v>5</v>
      </c>
      <c r="AR34" s="324" t="s">
        <v>494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512</v>
      </c>
      <c r="AL35" s="1166"/>
      <c r="AM35" s="1166"/>
      <c r="AN35" s="1167"/>
      <c r="AO35" s="322">
        <v>24888</v>
      </c>
      <c r="AP35" s="322">
        <v>19721</v>
      </c>
      <c r="AQ35" s="323">
        <v>32095</v>
      </c>
      <c r="AR35" s="324">
        <v>-38.6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513</v>
      </c>
      <c r="AL36" s="1166"/>
      <c r="AM36" s="1166"/>
      <c r="AN36" s="1167"/>
      <c r="AO36" s="322">
        <v>20387</v>
      </c>
      <c r="AP36" s="322">
        <v>16155</v>
      </c>
      <c r="AQ36" s="323">
        <v>5254</v>
      </c>
      <c r="AR36" s="324">
        <v>207.5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514</v>
      </c>
      <c r="AL37" s="1166"/>
      <c r="AM37" s="1166"/>
      <c r="AN37" s="1167"/>
      <c r="AO37" s="322" t="s">
        <v>494</v>
      </c>
      <c r="AP37" s="322" t="s">
        <v>494</v>
      </c>
      <c r="AQ37" s="323">
        <v>1384</v>
      </c>
      <c r="AR37" s="324" t="s">
        <v>494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515</v>
      </c>
      <c r="AL38" s="1169"/>
      <c r="AM38" s="1169"/>
      <c r="AN38" s="1170"/>
      <c r="AO38" s="325" t="s">
        <v>494</v>
      </c>
      <c r="AP38" s="325" t="s">
        <v>494</v>
      </c>
      <c r="AQ38" s="326">
        <v>32</v>
      </c>
      <c r="AR38" s="314" t="s">
        <v>494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516</v>
      </c>
      <c r="AL39" s="1169"/>
      <c r="AM39" s="1169"/>
      <c r="AN39" s="1170"/>
      <c r="AO39" s="322">
        <v>-15177</v>
      </c>
      <c r="AP39" s="322">
        <v>-12026</v>
      </c>
      <c r="AQ39" s="323">
        <v>-8131</v>
      </c>
      <c r="AR39" s="324">
        <v>47.9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517</v>
      </c>
      <c r="AL40" s="1166"/>
      <c r="AM40" s="1166"/>
      <c r="AN40" s="1167"/>
      <c r="AO40" s="322">
        <v>-182041</v>
      </c>
      <c r="AP40" s="322">
        <v>-144248</v>
      </c>
      <c r="AQ40" s="323">
        <v>-126394</v>
      </c>
      <c r="AR40" s="324">
        <v>14.1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64007</v>
      </c>
      <c r="AP41" s="322">
        <v>50719</v>
      </c>
      <c r="AQ41" s="323">
        <v>43473</v>
      </c>
      <c r="AR41" s="324">
        <v>16.7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485</v>
      </c>
      <c r="AN49" s="1162" t="s">
        <v>521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522</v>
      </c>
      <c r="AO50" s="339" t="s">
        <v>523</v>
      </c>
      <c r="AP50" s="340" t="s">
        <v>524</v>
      </c>
      <c r="AQ50" s="341" t="s">
        <v>525</v>
      </c>
      <c r="AR50" s="342" t="s">
        <v>526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485560</v>
      </c>
      <c r="AN51" s="344">
        <v>424812</v>
      </c>
      <c r="AO51" s="345">
        <v>71.5</v>
      </c>
      <c r="AP51" s="346">
        <v>316331</v>
      </c>
      <c r="AQ51" s="347">
        <v>38.6</v>
      </c>
      <c r="AR51" s="348">
        <v>32.9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442456</v>
      </c>
      <c r="AN52" s="352">
        <v>387101</v>
      </c>
      <c r="AO52" s="353">
        <v>123.5</v>
      </c>
      <c r="AP52" s="354">
        <v>106387</v>
      </c>
      <c r="AQ52" s="355">
        <v>22.8</v>
      </c>
      <c r="AR52" s="356">
        <v>100.7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848431</v>
      </c>
      <c r="AN53" s="344">
        <v>744891</v>
      </c>
      <c r="AO53" s="345">
        <v>75.3</v>
      </c>
      <c r="AP53" s="346">
        <v>333013</v>
      </c>
      <c r="AQ53" s="347">
        <v>5.3</v>
      </c>
      <c r="AR53" s="348">
        <v>70</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420628</v>
      </c>
      <c r="AN54" s="352">
        <v>369296</v>
      </c>
      <c r="AO54" s="353">
        <v>-4.5999999999999996</v>
      </c>
      <c r="AP54" s="354">
        <v>126732</v>
      </c>
      <c r="AQ54" s="355">
        <v>19.100000000000001</v>
      </c>
      <c r="AR54" s="356">
        <v>-23.7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264090</v>
      </c>
      <c r="AN55" s="344">
        <v>229643</v>
      </c>
      <c r="AO55" s="345">
        <v>-69.2</v>
      </c>
      <c r="AP55" s="346">
        <v>280458</v>
      </c>
      <c r="AQ55" s="347">
        <v>-15.8</v>
      </c>
      <c r="AR55" s="348">
        <v>-53.4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189606</v>
      </c>
      <c r="AN56" s="352">
        <v>164875</v>
      </c>
      <c r="AO56" s="353">
        <v>-55.4</v>
      </c>
      <c r="AP56" s="354">
        <v>127286</v>
      </c>
      <c r="AQ56" s="355">
        <v>0.4</v>
      </c>
      <c r="AR56" s="356">
        <v>-55.8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550221</v>
      </c>
      <c r="AN57" s="344">
        <v>448063</v>
      </c>
      <c r="AO57" s="345">
        <v>95.1</v>
      </c>
      <c r="AP57" s="346">
        <v>291945</v>
      </c>
      <c r="AQ57" s="347">
        <v>4.0999999999999996</v>
      </c>
      <c r="AR57" s="348">
        <v>91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209285</v>
      </c>
      <c r="AN58" s="352">
        <v>170428</v>
      </c>
      <c r="AO58" s="353">
        <v>3.4</v>
      </c>
      <c r="AP58" s="354">
        <v>127651</v>
      </c>
      <c r="AQ58" s="355">
        <v>0.3</v>
      </c>
      <c r="AR58" s="356">
        <v>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444103</v>
      </c>
      <c r="AN59" s="344">
        <v>351904</v>
      </c>
      <c r="AO59" s="345">
        <v>-21.5</v>
      </c>
      <c r="AP59" s="346">
        <v>291173</v>
      </c>
      <c r="AQ59" s="347">
        <v>-0.3</v>
      </c>
      <c r="AR59" s="348">
        <v>-21.2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242293</v>
      </c>
      <c r="AN60" s="352">
        <v>191991</v>
      </c>
      <c r="AO60" s="353">
        <v>12.7</v>
      </c>
      <c r="AP60" s="354">
        <v>119071</v>
      </c>
      <c r="AQ60" s="355">
        <v>-6.7</v>
      </c>
      <c r="AR60" s="356">
        <v>19.399999999999999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518481</v>
      </c>
      <c r="AN61" s="359">
        <v>439863</v>
      </c>
      <c r="AO61" s="360">
        <v>30.2</v>
      </c>
      <c r="AP61" s="361">
        <v>302584</v>
      </c>
      <c r="AQ61" s="362">
        <v>6.4</v>
      </c>
      <c r="AR61" s="348">
        <v>23.8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300854</v>
      </c>
      <c r="AN62" s="352">
        <v>256738</v>
      </c>
      <c r="AO62" s="353">
        <v>15.9</v>
      </c>
      <c r="AP62" s="354">
        <v>121425</v>
      </c>
      <c r="AQ62" s="355">
        <v>7.2</v>
      </c>
      <c r="AR62" s="356">
        <v>8.6999999999999993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oVW0fLWUBMvFCVaJkZ36kuHCpZIkUZdf2+kuIsUyHoGFCkBWgomyEnGgHhjcT0wjUPE/KRDWc+fxW/ZPmEwdg==" saltValue="bz9UGKeFbt88aKVqvqm4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election activeCell="AF24" sqref="AF2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hY5VCO9+mRHW/66YHFy1FAzri1jfHD1ShSb8zQDkvcaRpVfvhVqIPoLJJko32Jayoso10x8M1FAvXlw/ZsheA==" saltValue="x4fhzLfPwN26t7xf7v9lY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Normal="100" zoomScaleSheetLayoutView="55" workbookViewId="0">
      <selection activeCell="CA21" sqref="CA2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zeg1vo3GBA8INqo8zZ4c/AbJPdmpXvZQ+e2se700r+nTnA3gv4iB5R/RLMJErwLJ/1NF/Di0+KahSkz6raU2w==" saltValue="pPSUs35WNecRsMK9u60tG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174" t="s">
        <v>3</v>
      </c>
      <c r="D47" s="1174"/>
      <c r="E47" s="1175"/>
      <c r="F47" s="11">
        <v>26.63</v>
      </c>
      <c r="G47" s="12">
        <v>30.34</v>
      </c>
      <c r="H47" s="12">
        <v>34.18</v>
      </c>
      <c r="I47" s="12">
        <v>35.42</v>
      </c>
      <c r="J47" s="13">
        <v>23.63</v>
      </c>
    </row>
    <row r="48" spans="2:10" ht="57.75" customHeight="1">
      <c r="B48" s="14"/>
      <c r="C48" s="1176" t="s">
        <v>4</v>
      </c>
      <c r="D48" s="1176"/>
      <c r="E48" s="1177"/>
      <c r="F48" s="15">
        <v>9.16</v>
      </c>
      <c r="G48" s="16">
        <v>11.43</v>
      </c>
      <c r="H48" s="16">
        <v>9.89</v>
      </c>
      <c r="I48" s="16">
        <v>7.38</v>
      </c>
      <c r="J48" s="17">
        <v>6.63</v>
      </c>
    </row>
    <row r="49" spans="2:10" ht="57.75" customHeight="1" thickBot="1">
      <c r="B49" s="18"/>
      <c r="C49" s="1178" t="s">
        <v>5</v>
      </c>
      <c r="D49" s="1178"/>
      <c r="E49" s="1179"/>
      <c r="F49" s="19" t="s">
        <v>542</v>
      </c>
      <c r="G49" s="20">
        <v>1</v>
      </c>
      <c r="H49" s="20">
        <v>3.83</v>
      </c>
      <c r="I49" s="20" t="s">
        <v>543</v>
      </c>
      <c r="J49" s="21" t="s">
        <v>544</v>
      </c>
    </row>
    <row r="50" spans="2:10" ht="13.5" customHeight="1"/>
    <row r="51" spans="2:10" ht="13.5" hidden="1" customHeight="1"/>
    <row r="52" spans="2:10" ht="13.5" hidden="1" customHeight="1"/>
    <row r="53" spans="2:10" ht="13.5" hidden="1" customHeight="1"/>
  </sheetData>
  <sheetProtection algorithmName="SHA-512" hashValue="TfARJA/fk4GE3UaysIBKRVlz0fMcov2B8LmnhZkPI9Rz33smUvN9ZfF8Hd22kZ2zFJXAAip7Y05HzSBtYQ8urA==" saltValue="Vlv1Jprnke3MGYC+V3rnk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2019-03-11T10:13:26Z</cp:lastPrinted>
  <dcterms:created xsi:type="dcterms:W3CDTF">2019-02-14T01:02:08Z</dcterms:created>
  <dcterms:modified xsi:type="dcterms:W3CDTF">2019-03-12T05:28:02Z</dcterms:modified>
  <cp:category/>
</cp:coreProperties>
</file>