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<sst xmlns="http://schemas.openxmlformats.org/spreadsheetml/2006/main" count="1002" uniqueCount="534">
  <si>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</si>
  <si>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</si>
  <si>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</si>
  <si>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</si>
  <si>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</si>
  <si>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</si>
  <si>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</si>
  <si>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</si>
  <si>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</si>
  <si>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</si>
  <si>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</si>
  <si>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</si>
  <si>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</si>
  <si>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</si>
  <si>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</si>
  <si>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</si>
  <si>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</si>
  <si>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</si>
  <si>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</si>
  <si>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</si>
  <si>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</si>
  <si>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</si>
  <si>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</si>
  <si>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</si>
  <si>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</si>
  <si>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</si>
  <si>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</si>
  <si>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</si>
  <si>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</si>
  <si>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</si>
  <si>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</si>
  <si>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</si>
  <si>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</si>
  <si>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</si>
  <si>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</si>
  <si>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</si>
  <si>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</si>
  <si>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</si>
  <si>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</si>
  <si>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</si>
  <si>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</si>
  <si>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</si>
  <si>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</si>
  <si>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</si>
  <si>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</si>
  <si>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</si>
  <si>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</si>
  <si>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</si>
  <si>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</si>
  <si>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</si>
  <si>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</si>
  <si>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</si>
  <si>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</si>
  <si>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</si>
  <si>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</si>
  <si>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</si>
  <si>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</si>
  <si>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</si>
  <si>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</si>
  <si>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</si>
  <si>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</si>
  <si>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</si>
  <si>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</si>
  <si>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</si>
  <si>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</si>
  <si>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</si>
  <si>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</si>
  <si>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</si>
  <si>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</si>
  <si>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</si>
  <si>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</si>
  <si>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</si>
  <si>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</si>
  <si>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</si>
  <si>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</si>
  <si>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</si>
  <si>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</si>
  <si>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</si>
  <si>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</si>
  <si>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</si>
  <si>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</si>
  <si>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</si>
  <si>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赤井川村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</si>
  <si>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</si>
  <si>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</si>
  <si>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</si>
  <si>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</si>
  <si>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</si>
  <si>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</si>
  <si>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</si>
  <si>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</si>
  <si>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</si>
  <si>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</si>
  <si>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</si>
  <si>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</si>
  <si>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</si>
  <si>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</si>
  <si>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</si>
  <si>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</si>
  <si>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</si>
  <si>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</si>
  <si>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</si>
  <si>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</si>
  <si>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</si>
  <si>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</si>
  <si>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</si>
  <si>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</si>
  <si>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</si>
  <si>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</si>
  <si>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</si>
  <si>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</si>
  <si>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</si>
  <si>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</si>
  <si>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</si>
  <si>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</si>
  <si>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</si>
  <si>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</si>
  <si>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</si>
  <si>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</si>
  <si>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</si>
  <si>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</si>
  <si>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</si>
  <si>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</si>
  <si>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</si>
  <si>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</si>
  <si>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</si>
  <si>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</si>
  <si>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</si>
  <si>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</si>
  <si>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</si>
  <si>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</si>
  <si>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</si>
  <si>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</si>
  <si>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</si>
  <si>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</si>
  <si>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</si>
  <si>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</si>
  <si>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</si>
  <si>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-1.6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</si>
  <si>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</si>
  <si>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</si>
  <si>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</si>
  <si>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</si>
  <si>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</si>
  <si>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</si>
  <si>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</si>
  <si>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</si>
  <si>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</si>
  <si>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</si>
  <si>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</si>
  <si>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</si>
  <si>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</si>
  <si>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</si>
  <si>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</si>
  <si>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</si>
  <si>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</si>
  <si>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</si>
  <si>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</si>
  <si>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</si>
  <si>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</si>
  <si>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</si>
  <si>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</si>
  <si>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</si>
  <si>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</si>
  <si>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</si>
  <si>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</si>
  <si>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</si>
  <si>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</si>
  <si>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</si>
  <si>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</si>
  <si>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</si>
  <si>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</si>
  <si>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</si>
  <si>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</si>
  <si>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</si>
  <si>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</si>
  <si>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</si>
  <si>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</si>
  <si>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</si>
  <si>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</si>
  <si>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</si>
  <si>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</si>
  <si>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</si>
  <si>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</si>
  <si>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</si>
  <si>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</si>
  <si>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</si>
  <si>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</si>
  <si>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</si>
  <si>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</si>
  <si>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</si>
  <si>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</si>
  <si>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</si>
  <si>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</si>
  <si>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</si>
  <si>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</si>
  <si>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</si>
  <si>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北海道赤井川村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</si>
  <si>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</si>
  <si>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</si>
  <si>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</si>
  <si>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</si>
  <si>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</si>
  <si>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</si>
  <si>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</si>
  <si>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</si>
  <si>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</si>
  <si>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</si>
  <si>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</si>
  <si>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</si>
  <si>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</si>
  <si>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</si>
  <si>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</si>
  <si>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</si>
  <si>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</si>
  <si>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</si>
  <si>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</si>
  <si>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</si>
  <si>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</si>
  <si>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</si>
  <si>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</si>
  <si>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</si>
  <si>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</si>
  <si>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</si>
  <si>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</si>
  <si>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</si>
  <si>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</si>
  <si>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</si>
  <si>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</si>
  <si>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</si>
  <si>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</si>
  <si>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</si>
  <si>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</si>
  <si>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</si>
  <si>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</si>
  <si>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</si>
  <si>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</si>
  <si>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</si>
  <si>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</si>
  <si>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</si>
  <si>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</si>
  <si>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</si>
  <si>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</si>
  <si>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</si>
  <si>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</si>
  <si>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</si>
  <si>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</si>
  <si>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</si>
  <si>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</si>
  <si>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</si>
  <si>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</si>
  <si>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</si>
  <si>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</si>
  <si>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</si>
  <si>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</si>
  <si>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</si>
  <si>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</si>
  <si>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</si>
  <si>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</si>
  <si>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</si>
  <si>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</si>
  <si>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</si>
  <si>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</si>
  <si>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</si>
  <si>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</si>
  <si>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</si>
  <si>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</si>
  <si>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</si>
  <si>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</si>
  <si>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</si>
  <si>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</si>
  <si>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</si>
  <si>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</si>
  <si>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</si>
  <si>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</si>
  <si>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</si>
  <si>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</si>
  <si>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</si>
  <si>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</si>
  <si>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</si>
  <si>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</si>
  <si>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</si>
  <si>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</si>
  <si>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</si>
  <si>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</si>
  <si>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</si>
  <si>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</si>
  <si>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</si>
  <si>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</si>
  <si>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</si>
  <si>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</si>
  <si>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</si>
  <si>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</si>
  <si>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</si>
  <si>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</si>
  <si>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</si>
  <si>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</si>
  <si>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</si>
  <si>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</si>
  <si>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</si>
  <si>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</si>
  <si>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</si>
  <si>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</si>
  <si>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</si>
  <si>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</si>
  <si>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</si>
  <si>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</si>
  <si>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</si>
  <si>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</si>
  <si>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</si>
  <si>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</si>
  <si>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</si>
  <si>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</si>
  <si>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</si>
  <si>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</si>
  <si>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</si>
  <si>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</si>
  <si>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</si>
  <si>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</si>
  <si>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</si>
  <si>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</si>
  <si>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</si>
  <si>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</si>
  <si>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</si>
  <si>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</si>
  <si>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</si>
  <si>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</si>
  <si>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</si>
  <si>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</si>
  <si>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</si>
  <si>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</si>
  <si>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</si>
  <si>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t>
    <phoneticPr fontId="18"/>
  </si>
  <si>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</si>
  <si>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</si>
  <si>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</si>
  <si>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</si>
  <si>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</si>
  <si>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</si>
  <si>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</si>
  <si>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</si>
  <si>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</si>
  <si>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</si>
  <si>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</si>
  <si>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</si>
  <si>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</si>
  <si>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</si>
  <si>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北海道赤井川村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</si>
  <si>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</si>
  <si>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</si>
  <si>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</si>
  <si>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</si>
  <si>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</si>
  <si>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</si>
  <si>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</si>
  <si>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</si>
  <si>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</si>
  <si>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</si>
  <si>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</si>
  <si>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</si>
  <si>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</si>
  <si>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</si>
  <si>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</si>
  <si>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</si>
  <si>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</si>
  <si>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</si>
  <si>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</si>
  <si>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</si>
  <si>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</si>
  <si>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</si>
  <si>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</si>
  <si>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</si>
  <si>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</si>
  <si>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</si>
  <si>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</si>
  <si>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</si>
  <si>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</si>
  <si>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</si>
  <si>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</si>
  <si>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</si>
  <si>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</si>
  <si>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</si>
  <si>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</si>
  <si>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</si>
  <si>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</si>
  <si>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</si>
  <si>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</si>
  <si>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</si>
  <si>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</si>
  <si>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</si>
  <si>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</si>
  <si>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</si>
  <si>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</si>
  <si>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</si>
  <si>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</si>
  <si>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</si>
  <si>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</si>
  <si>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</si>
  <si>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</si>
  <si>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</si>
  <si>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</si>
  <si>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</si>
  <si>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</si>
  <si>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</si>
  <si>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</si>
  <si>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</si>
  <si>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</si>
  <si>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</si>
  <si>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</si>
  <si>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</si>
  <si>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</si>
  <si>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</si>
  <si>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</si>
  <si>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</si>
  <si>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</si>
  <si>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</si>
  <si>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</si>
  <si>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</si>
  <si>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</si>
  <si>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</si>
  <si>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</si>
  <si>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</si>
  <si>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</si>
  <si>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</si>
  <si>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</si>
  <si>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</si>
  <si>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</si>
  <si>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</si>
  <si>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</si>
  <si>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</si>
  <si>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</si>
  <si>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</si>
  <si>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</si>
  <si>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</si>
  <si>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</si>
  <si>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</si>
  <si>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</si>
  <si>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</si>
  <si>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</si>
  <si>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</si>
  <si>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</si>
  <si>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</si>
  <si>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</si>
  <si>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</si>
  <si>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</si>
  <si>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</si>
  <si>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</si>
  <si>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</si>
  <si>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</si>
  <si>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</si>
  <si>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</si>
  <si>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</si>
  <si>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</si>
  <si>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</si>
  <si>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</si>
  <si>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</si>
  <si>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</si>
  <si>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</si>
  <si>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</si>
  <si>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</si>
  <si>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</si>
  <si>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</si>
  <si>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</si>
  <si>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</si>
  <si>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</si>
  <si>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</si>
  <si>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</si>
  <si>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</si>
  <si>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</si>
  <si>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</si>
  <si>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</si>
  <si>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</si>
  <si>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</si>
  <si>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</si>
  <si>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</si>
  <si>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</si>
  <si>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</si>
  <si>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</si>
  <si>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</si>
  <si>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</si>
  <si>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</si>
  <si>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</si>
  <si>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</si>
  <si>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</si>
  <si>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</si>
  <si>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</si>
  <si>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</si>
  <si>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</si>
  <si>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</si>
  <si>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</si>
  <si>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</si>
  <si>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</si>
  <si>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</si>
  <si>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</si>
  <si>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</si>
  <si>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</si>
  <si>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</si>
  <si>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</si>
  <si>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</si>
  <si>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</si>
  <si>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</si>
  <si>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</si>
  <si>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</si>
  <si>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</si>
  <si>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</si>
  <si>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</si>
  <si>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</si>
  <si>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</si>
  <si>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</si>
  <si>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</si>
  <si>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</si>
  <si>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</si>
  <si>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</si>
  <si>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</si>
  <si>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</si>
  <si>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</si>
  <si>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</si>
  <si>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</si>
  <si>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</si>
  <si>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</si>
  <si>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0.86</t>
  </si>
  <si>
    <t>一般会計</t>
  </si>
  <si>
    <t>国民健康保険特別会計</t>
  </si>
  <si>
    <t>介護保険特別会計</t>
  </si>
  <si>
    <t>後期高齢者医療特別会計</t>
  </si>
  <si>
    <t>簡易水道事業特別会計</t>
  </si>
  <si>
    <t>下水道事業特別会計</t>
  </si>
  <si>
    <t>その他会計（赤字）</t>
  </si>
  <si>
    <t>その他会計（黒字）</t>
  </si>
  <si>
    <t>北後志衛生施設組合</t>
    <rPh sb="0" eb="1">
      <t>キタ</t>
    </rPh>
    <rPh sb="1" eb="3">
      <t>シリベシ</t>
    </rPh>
    <rPh sb="3" eb="5">
      <t>エイセイ</t>
    </rPh>
    <rPh sb="5" eb="7">
      <t>シセツ</t>
    </rPh>
    <rPh sb="7" eb="9">
      <t>クミアイ</t>
    </rPh>
    <phoneticPr fontId="2"/>
  </si>
  <si>
    <t>後志広域連合</t>
    <rPh sb="0" eb="2">
      <t>シリベシ</t>
    </rPh>
    <rPh sb="2" eb="4">
      <t>コウイキ</t>
    </rPh>
    <rPh sb="4" eb="6">
      <t>レンゴウ</t>
    </rPh>
    <phoneticPr fontId="2"/>
  </si>
  <si>
    <t>北しりべし廃棄物処理広域連合</t>
    <rPh sb="0" eb="1">
      <t>キタ</t>
    </rPh>
    <rPh sb="5" eb="8">
      <t>ハイキブツ</t>
    </rPh>
    <rPh sb="8" eb="10">
      <t>ショリ</t>
    </rPh>
    <rPh sb="10" eb="12">
      <t>コウイキ</t>
    </rPh>
    <rPh sb="12" eb="14">
      <t>レンゴウ</t>
    </rPh>
    <phoneticPr fontId="2"/>
  </si>
  <si>
    <t>北後志消防組合</t>
    <rPh sb="0" eb="1">
      <t>キタ</t>
    </rPh>
    <rPh sb="1" eb="3">
      <t>シリベシ</t>
    </rPh>
    <rPh sb="3" eb="5">
      <t>ショウボウ</t>
    </rPh>
    <rPh sb="5" eb="7">
      <t>クミアイ</t>
    </rPh>
    <phoneticPr fontId="2"/>
  </si>
  <si>
    <t>後志教育研修センター</t>
    <rPh sb="0" eb="2">
      <t>シリベシ</t>
    </rPh>
    <rPh sb="2" eb="4">
      <t>キョウイク</t>
    </rPh>
    <rPh sb="4" eb="6">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</si>
</sst>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205987</c:v>
                </c:pt>
                <c:pt idx="1">
                  <c:v>173567</c:v>
                </c:pt>
                <c:pt idx="2">
                  <c:v>247637</c:v>
                </c:pt>
                <c:pt idx="3">
                  <c:v>424812</c:v>
                </c:pt>
                <c:pt idx="4">
                  <c:v>744891</c:v>
                </c:pt>
              </c:numCache>
            </c:numRef>
          </c:val>
          <c:smooth val="0"/>
        </c:ser>
        <c:dLbls>
          <c:showLegendKey val="0"/>
          <c:showVal val="0"/>
          <c:showCatName val="0"/>
          <c:showSerName val="0"/>
          <c:showPercent val="0"/>
          <c:showBubbleSize val="0"/>
        </c:dLbls>
        <c:marker val="1"/>
        <c:smooth val="0"/>
        <c:axId val="151956864"/>
        <c:axId val="151971328"/>
      </c:lineChart>
      <c:catAx>
        <c:axId val="151956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971328"/>
        <c:crosses val="autoZero"/>
        <c:auto val="1"/>
        <c:lblAlgn val="ctr"/>
        <c:lblOffset val="100"/>
        <c:tickLblSkip val="1"/>
        <c:tickMarkSkip val="1"/>
        <c:noMultiLvlLbl val="0"/>
      </c:catAx>
      <c:valAx>
        <c:axId val="15197132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95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5.38</c:v>
                </c:pt>
                <c:pt idx="1">
                  <c:v>7.56</c:v>
                </c:pt>
                <c:pt idx="2">
                  <c:v>9.6199999999999992</c:v>
                </c:pt>
                <c:pt idx="3">
                  <c:v>9.16</c:v>
                </c:pt>
                <c:pt idx="4">
                  <c:v>11.43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23.42</c:v>
                </c:pt>
                <c:pt idx="1">
                  <c:v>27.19</c:v>
                </c:pt>
                <c:pt idx="2">
                  <c:v>25.52</c:v>
                </c:pt>
                <c:pt idx="3">
                  <c:v>26.63</c:v>
                </c:pt>
                <c:pt idx="4">
                  <c:v>30.34</c:v>
                </c:pt>
              </c:numCache>
            </c:numRef>
          </c:val>
        </c:ser>
        <c:dLbls>
          <c:showLegendKey val="0"/>
          <c:showVal val="0"/>
          <c:showCatName val="0"/>
          <c:showSerName val="0"/>
          <c:showPercent val="0"/>
          <c:showBubbleSize val="0"/>
        </c:dLbls>
        <c:gapWidth val="250"/>
        <c:overlap val="100"/>
        <c:axId val="152491520"/>
        <c:axId val="1524934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9.7200000000000006</c:v>
                </c:pt>
                <c:pt idx="1">
                  <c:v>4.47</c:v>
                </c:pt>
                <c:pt idx="2">
                  <c:v>6.38</c:v>
                </c:pt>
                <c:pt idx="3">
                  <c:v>-0.86</c:v>
                </c:pt>
                <c:pt idx="4">
                  <c:v>1</c:v>
                </c:pt>
              </c:numCache>
            </c:numRef>
          </c:val>
          <c:smooth val="0"/>
        </c:ser>
        <c:dLbls>
          <c:showLegendKey val="0"/>
          <c:showVal val="0"/>
          <c:showCatName val="0"/>
          <c:showSerName val="0"/>
          <c:showPercent val="0"/>
          <c:showBubbleSize val="0"/>
        </c:dLbls>
        <c:marker val="1"/>
        <c:smooth val="0"/>
        <c:axId val="152491520"/>
        <c:axId val="152493440"/>
      </c:lineChart>
      <c:catAx>
        <c:axId val="152491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493440"/>
        <c:crosses val="autoZero"/>
        <c:auto val="1"/>
        <c:lblAlgn val="ctr"/>
        <c:lblOffset val="100"/>
        <c:tickLblSkip val="1"/>
        <c:tickMarkSkip val="1"/>
        <c:noMultiLvlLbl val="0"/>
      </c:catAx>
      <c:valAx>
        <c:axId val="152493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491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0.11</c:v>
                </c:pt>
                <c:pt idx="2">
                  <c:v>#N/A</c:v>
                </c:pt>
                <c:pt idx="3">
                  <c:v>0.33</c:v>
                </c:pt>
                <c:pt idx="4">
                  <c:v>#N/A</c:v>
                </c:pt>
                <c:pt idx="5">
                  <c:v>7.0000000000000007E-2</c:v>
                </c:pt>
                <c:pt idx="6">
                  <c:v>#N/A</c:v>
                </c:pt>
                <c:pt idx="7">
                  <c:v>0</c:v>
                </c:pt>
                <c:pt idx="8">
                  <c:v>#N/A</c:v>
                </c:pt>
                <c:pt idx="9">
                  <c:v>0</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0.82</c:v>
                </c:pt>
                <c:pt idx="2">
                  <c:v>#N/A</c:v>
                </c:pt>
                <c:pt idx="3">
                  <c:v>7.0000000000000007E-2</c:v>
                </c:pt>
                <c:pt idx="4">
                  <c:v>#N/A</c:v>
                </c:pt>
                <c:pt idx="5">
                  <c:v>0.17</c:v>
                </c:pt>
                <c:pt idx="6">
                  <c:v>#N/A</c:v>
                </c:pt>
                <c:pt idx="7">
                  <c:v>0.53</c:v>
                </c:pt>
                <c:pt idx="8">
                  <c:v>#N/A</c:v>
                </c:pt>
                <c:pt idx="9">
                  <c:v>0</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5.37</c:v>
                </c:pt>
                <c:pt idx="2">
                  <c:v>#N/A</c:v>
                </c:pt>
                <c:pt idx="3">
                  <c:v>7.56</c:v>
                </c:pt>
                <c:pt idx="4">
                  <c:v>#N/A</c:v>
                </c:pt>
                <c:pt idx="5">
                  <c:v>9.61</c:v>
                </c:pt>
                <c:pt idx="6">
                  <c:v>#N/A</c:v>
                </c:pt>
                <c:pt idx="7">
                  <c:v>9.16</c:v>
                </c:pt>
                <c:pt idx="8">
                  <c:v>#N/A</c:v>
                </c:pt>
                <c:pt idx="9">
                  <c:v>11.42</c:v>
                </c:pt>
              </c:numCache>
            </c:numRef>
          </c:val>
        </c:ser>
        <c:dLbls>
          <c:showLegendKey val="0"/>
          <c:showVal val="0"/>
          <c:showCatName val="0"/>
          <c:showSerName val="0"/>
          <c:showPercent val="0"/>
          <c:showBubbleSize val="0"/>
        </c:dLbls>
        <c:gapWidth val="150"/>
        <c:overlap val="100"/>
        <c:axId val="142015872"/>
        <c:axId val="152839296"/>
      </c:barChart>
      <c:catAx>
        <c:axId val="14201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839296"/>
        <c:crosses val="autoZero"/>
        <c:auto val="1"/>
        <c:lblAlgn val="ctr"/>
        <c:lblOffset val="100"/>
        <c:tickLblSkip val="1"/>
        <c:tickMarkSkip val="1"/>
        <c:noMultiLvlLbl val="0"/>
      </c:catAx>
      <c:valAx>
        <c:axId val="15283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01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257</c:v>
                </c:pt>
                <c:pt idx="5">
                  <c:v>228</c:v>
                </c:pt>
                <c:pt idx="8">
                  <c:v>214</c:v>
                </c:pt>
                <c:pt idx="11">
                  <c:v>207</c:v>
                </c:pt>
                <c:pt idx="14">
                  <c:v>190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16</c:v>
                </c:pt>
                <c:pt idx="3">
                  <c:v>16</c:v>
                </c:pt>
                <c:pt idx="6">
                  <c:v>16</c:v>
                </c:pt>
                <c:pt idx="9">
                  <c:v>16</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60</c:v>
                </c:pt>
                <c:pt idx="3">
                  <c:v>49</c:v>
                </c:pt>
                <c:pt idx="6">
                  <c:v>41</c:v>
                </c:pt>
                <c:pt idx="9">
                  <c:v>35</c:v>
                </c:pt>
                <c:pt idx="12">
                  <c:v>33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246</c:v>
                </c:pt>
                <c:pt idx="3">
                  <c:v>222</c:v>
                </c:pt>
                <c:pt idx="6">
                  <c:v>218</c:v>
                </c:pt>
                <c:pt idx="9">
                  <c:v>219</c:v>
                </c:pt>
                <c:pt idx="12">
                  <c:v>188</c:v>
                </c:pt>
              </c:numCache>
            </c:numRef>
          </c:val>
        </c:ser>
        <c:dLbls>
          <c:showLegendKey val="0"/>
          <c:showVal val="0"/>
          <c:showCatName val="0"/>
          <c:showSerName val="0"/>
          <c:showPercent val="0"/>
          <c:showBubbleSize val="0"/>
        </c:dLbls>
        <c:gapWidth val="100"/>
        <c:overlap val="100"/>
        <c:axId val="152611072"/>
        <c:axId val="152613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65</c:v>
                </c:pt>
                <c:pt idx="2">
                  <c:v>#N/A</c:v>
                </c:pt>
                <c:pt idx="3">
                  <c:v>#N/A</c:v>
                </c:pt>
                <c:pt idx="4">
                  <c:v>59</c:v>
                </c:pt>
                <c:pt idx="5">
                  <c:v>#N/A</c:v>
                </c:pt>
                <c:pt idx="6">
                  <c:v>#N/A</c:v>
                </c:pt>
                <c:pt idx="7">
                  <c:v>61</c:v>
                </c:pt>
                <c:pt idx="8">
                  <c:v>#N/A</c:v>
                </c:pt>
                <c:pt idx="9">
                  <c:v>#N/A</c:v>
                </c:pt>
                <c:pt idx="10">
                  <c:v>63</c:v>
                </c:pt>
                <c:pt idx="11">
                  <c:v>#N/A</c:v>
                </c:pt>
                <c:pt idx="12">
                  <c:v>#N/A</c:v>
                </c:pt>
                <c:pt idx="13">
                  <c:v>46</c:v>
                </c:pt>
                <c:pt idx="14">
                  <c:v>#N/A</c:v>
                </c:pt>
              </c:numCache>
            </c:numRef>
          </c:val>
          <c:smooth val="0"/>
        </c:ser>
        <c:dLbls>
          <c:showLegendKey val="0"/>
          <c:showVal val="0"/>
          <c:showCatName val="0"/>
          <c:showSerName val="0"/>
          <c:showPercent val="0"/>
          <c:showBubbleSize val="0"/>
        </c:dLbls>
        <c:marker val="1"/>
        <c:smooth val="0"/>
        <c:axId val="152611072"/>
        <c:axId val="152613248"/>
      </c:lineChart>
      <c:catAx>
        <c:axId val="152611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2613248"/>
        <c:crosses val="autoZero"/>
        <c:auto val="1"/>
        <c:lblAlgn val="ctr"/>
        <c:lblOffset val="100"/>
        <c:tickLblSkip val="1"/>
        <c:tickMarkSkip val="1"/>
        <c:noMultiLvlLbl val="0"/>
      </c:catAx>
      <c:valAx>
        <c:axId val="15261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611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1788</c:v>
                </c:pt>
                <c:pt idx="5">
                  <c:v>1789</c:v>
                </c:pt>
                <c:pt idx="8">
                  <c:v>1784</c:v>
                </c:pt>
                <c:pt idx="11">
                  <c:v>1785</c:v>
                </c:pt>
                <c:pt idx="14">
                  <c:v>1881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30</c:v>
                </c:pt>
                <c:pt idx="5">
                  <c:v>27</c:v>
                </c:pt>
                <c:pt idx="8">
                  <c:v>23</c:v>
                </c:pt>
                <c:pt idx="11">
                  <c:v>19</c:v>
                </c:pt>
                <c:pt idx="14">
                  <c:v>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1176</c:v>
                </c:pt>
                <c:pt idx="5">
                  <c:v>1230</c:v>
                </c:pt>
                <c:pt idx="8">
                  <c:v>1413</c:v>
                </c:pt>
                <c:pt idx="11">
                  <c:v>1450</c:v>
                </c:pt>
                <c:pt idx="14">
                  <c:v>1452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360</c:v>
                </c:pt>
                <c:pt idx="3">
                  <c:v>365</c:v>
                </c:pt>
                <c:pt idx="6">
                  <c:v>340</c:v>
                </c:pt>
                <c:pt idx="9">
                  <c:v>230</c:v>
                </c:pt>
                <c:pt idx="12">
                  <c:v>223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140</c:v>
                </c:pt>
                <c:pt idx="3">
                  <c:v>130</c:v>
                </c:pt>
                <c:pt idx="6">
                  <c:v>160</c:v>
                </c:pt>
                <c:pt idx="9">
                  <c:v>148</c:v>
                </c:pt>
                <c:pt idx="12">
                  <c:v>136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433</c:v>
                </c:pt>
                <c:pt idx="3">
                  <c:v>392</c:v>
                </c:pt>
                <c:pt idx="6">
                  <c:v>379</c:v>
                </c:pt>
                <c:pt idx="9">
                  <c:v>357</c:v>
                </c:pt>
                <c:pt idx="12">
                  <c:v>358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1901</c:v>
                </c:pt>
                <c:pt idx="3">
                  <c:v>1847</c:v>
                </c:pt>
                <c:pt idx="6">
                  <c:v>1868</c:v>
                </c:pt>
                <c:pt idx="9">
                  <c:v>1878</c:v>
                </c:pt>
                <c:pt idx="12">
                  <c:v>2203</c:v>
                </c:pt>
              </c:numCache>
            </c:numRef>
          </c:val>
        </c:ser>
        <c:dLbls>
          <c:showLegendKey val="0"/>
          <c:showVal val="0"/>
          <c:showCatName val="0"/>
          <c:showSerName val="0"/>
          <c:showPercent val="0"/>
          <c:showBubbleSize val="0"/>
        </c:dLbls>
        <c:gapWidth val="100"/>
        <c:overlap val="100"/>
        <c:axId val="152805760"/>
        <c:axId val="152807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2805760"/>
        <c:axId val="152807680"/>
      </c:lineChart>
      <c:catAx>
        <c:axId val="15280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807680"/>
        <c:crosses val="autoZero"/>
        <c:auto val="1"/>
        <c:lblAlgn val="ctr"/>
        <c:lblOffset val="100"/>
        <c:tickLblSkip val="1"/>
        <c:tickMarkSkip val="1"/>
        <c:noMultiLvlLbl val="0"/>
      </c:catAx>
      <c:valAx>
        <c:axId val="152807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80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
1,112
280.09
2,666,154
2,478,395
159,628
1,397,092
2,202,888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リゾート施設の固定資産税等が大きな比率を占めているが、税収は近年低下傾向にあるため、行財政改革に沿った人件費の抑制、行政の効率化、使用料・手数料の見直しを実施するとともに、滞納額の圧縮と税収の収納率向上に努め、投資的経費は必要事業の峻別を今後より一層徹底し、財政健全化に引き続き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129722</xdr:rowOff>
    </xdr:from>
    <xdr:to>
      <xdr:col>7</xdr:col>
      <xdr:colOff>152400</xdr:colOff>
      <xdr:row>43</xdr:row>
      <xdr:rowOff>129722</xdr:rowOff>
    </xdr:to>
    <xdr:cxnSp macro="">
      <xdr:nvCxnSpPr>
        <xdr:cNvPr id="68" name="直線コネクタ 67"/>
        <xdr:cNvCxnSpPr/>
      </xdr:nvCxnSpPr>
      <xdr:spPr>
        <a:xfrm>
          <a:off x="4114800" y="750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129722</xdr:rowOff>
    </xdr:to>
    <xdr:cxnSp macro="">
      <xdr:nvCxnSpPr>
        <xdr:cNvPr id="71" name="直線コネクタ 70"/>
        <xdr:cNvCxnSpPr/>
      </xdr:nvCxnSpPr>
      <xdr:spPr>
        <a:xfrm>
          <a:off x="3225800" y="74676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95250</xdr:rowOff>
    </xdr:to>
    <xdr:cxnSp macro="">
      <xdr:nvCxnSpPr>
        <xdr:cNvPr id="74" name="直線コネクタ 73"/>
        <xdr:cNvCxnSpPr/>
      </xdr:nvCxnSpPr>
      <xdr:spPr>
        <a:xfrm>
          <a:off x="2336800" y="74331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60778</xdr:rowOff>
    </xdr:to>
    <xdr:cxnSp macro="">
      <xdr:nvCxnSpPr>
        <xdr:cNvPr id="77" name="直線コネクタ 76"/>
        <xdr:cNvCxnSpPr/>
      </xdr:nvCxnSpPr>
      <xdr:spPr>
        <a:xfrm>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78922</xdr:rowOff>
    </xdr:from>
    <xdr:to>
      <xdr:col>7</xdr:col>
      <xdr:colOff>203200</xdr:colOff>
      <xdr:row>44</xdr:row>
      <xdr:rowOff>9072</xdr:rowOff>
    </xdr:to>
    <xdr:sp macro="" textlink="">
      <xdr:nvSpPr>
        <xdr:cNvPr id="87" name="円/楕円 86"/>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95449</xdr:rowOff>
    </xdr:from>
    <xdr:ext cx="762000" cy="259045"/>
    <xdr:sp macro="" textlink="">
      <xdr:nvSpPr>
        <xdr:cNvPr id="88" name="財政力該当値テキスト"/>
        <xdr:cNvSpPr txBox="1"/>
      </xdr:nvSpPr>
      <xdr:spPr>
        <a:xfrm>
          <a:off x="50419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78922</xdr:rowOff>
    </xdr:from>
    <xdr:to>
      <xdr:col>6</xdr:col>
      <xdr:colOff>50800</xdr:colOff>
      <xdr:row>44</xdr:row>
      <xdr:rowOff>9072</xdr:rowOff>
    </xdr:to>
    <xdr:sp macro="" textlink="">
      <xdr:nvSpPr>
        <xdr:cNvPr id="89" name="円/楕円 88"/>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19249</xdr:rowOff>
    </xdr:from>
    <xdr:ext cx="736600" cy="259045"/>
    <xdr:sp macro="" textlink="">
      <xdr:nvSpPr>
        <xdr:cNvPr id="90" name="テキスト ボックス 89"/>
        <xdr:cNvSpPr txBox="1"/>
      </xdr:nvSpPr>
      <xdr:spPr>
        <a:xfrm>
          <a:off x="3733800" y="7220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1" name="円/楕円 90"/>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92" name="テキスト ボックス 91"/>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3" name="円/楕円 92"/>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94" name="テキスト ボックス 93"/>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5" name="円/楕円 94"/>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6" name="テキスト ボックス 95"/>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までは公債費の減少等により、比率は改善されてきていたが、今年度は大幅な増加している。主な原因としては、交付税の減額であるが、交付税に頼らずに自主財源を確保し経常経費の抑制に努める。今後においても職員の採用は退職者の補充を原則とし、また、公共施設等の、耐久維持、物件費の節減等により、類似団体平均を目指す。</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53884</xdr:rowOff>
    </xdr:from>
    <xdr:to>
      <xdr:col>7</xdr:col>
      <xdr:colOff>152400</xdr:colOff>
      <xdr:row>64</xdr:row>
      <xdr:rowOff>70394</xdr:rowOff>
    </xdr:to>
    <xdr:cxnSp macro="">
      <xdr:nvCxnSpPr>
        <xdr:cNvPr id="133" name="直線コネクタ 132"/>
        <xdr:cNvCxnSpPr/>
      </xdr:nvCxnSpPr>
      <xdr:spPr>
        <a:xfrm>
          <a:off x="4114800" y="10512334"/>
          <a:ext cx="838200" cy="5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49530</xdr:rowOff>
    </xdr:from>
    <xdr:to>
      <xdr:col>6</xdr:col>
      <xdr:colOff>0</xdr:colOff>
      <xdr:row>61</xdr:row>
      <xdr:rowOff>53884</xdr:rowOff>
    </xdr:to>
    <xdr:cxnSp macro="">
      <xdr:nvCxnSpPr>
        <xdr:cNvPr id="136" name="直線コネクタ 135"/>
        <xdr:cNvCxnSpPr/>
      </xdr:nvCxnSpPr>
      <xdr:spPr>
        <a:xfrm>
          <a:off x="3225800" y="10336530"/>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49530</xdr:rowOff>
    </xdr:from>
    <xdr:to>
      <xdr:col>4</xdr:col>
      <xdr:colOff>482600</xdr:colOff>
      <xdr:row>63</xdr:row>
      <xdr:rowOff>86723</xdr:rowOff>
    </xdr:to>
    <xdr:cxnSp macro="">
      <xdr:nvCxnSpPr>
        <xdr:cNvPr id="139" name="直線コネクタ 138"/>
        <xdr:cNvCxnSpPr/>
      </xdr:nvCxnSpPr>
      <xdr:spPr>
        <a:xfrm flipV="1">
          <a:off x="2336800" y="10336530"/>
          <a:ext cx="889000" cy="55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98697</xdr:rowOff>
    </xdr:from>
    <xdr:to>
      <xdr:col>3</xdr:col>
      <xdr:colOff>279400</xdr:colOff>
      <xdr:row>63</xdr:row>
      <xdr:rowOff>86723</xdr:rowOff>
    </xdr:to>
    <xdr:cxnSp macro="">
      <xdr:nvCxnSpPr>
        <xdr:cNvPr id="142" name="直線コネクタ 141"/>
        <xdr:cNvCxnSpPr/>
      </xdr:nvCxnSpPr>
      <xdr:spPr>
        <a:xfrm>
          <a:off x="1447800" y="10557147"/>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19594</xdr:rowOff>
    </xdr:from>
    <xdr:to>
      <xdr:col>7</xdr:col>
      <xdr:colOff>203200</xdr:colOff>
      <xdr:row>64</xdr:row>
      <xdr:rowOff>121194</xdr:rowOff>
    </xdr:to>
    <xdr:sp macro="" textlink="">
      <xdr:nvSpPr>
        <xdr:cNvPr id="152" name="円/楕円 151"/>
        <xdr:cNvSpPr/>
      </xdr:nvSpPr>
      <xdr:spPr>
        <a:xfrm>
          <a:off x="49022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163121</xdr:rowOff>
    </xdr:from>
    <xdr:ext cx="762000" cy="259045"/>
    <xdr:sp macro="" textlink="">
      <xdr:nvSpPr>
        <xdr:cNvPr id="153" name="財政構造の弾力性該当値テキスト"/>
        <xdr:cNvSpPr txBox="1"/>
      </xdr:nvSpPr>
      <xdr:spPr>
        <a:xfrm>
          <a:off x="5041900" y="1096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3084</xdr:rowOff>
    </xdr:from>
    <xdr:to>
      <xdr:col>6</xdr:col>
      <xdr:colOff>50800</xdr:colOff>
      <xdr:row>61</xdr:row>
      <xdr:rowOff>104684</xdr:rowOff>
    </xdr:to>
    <xdr:sp macro="" textlink="">
      <xdr:nvSpPr>
        <xdr:cNvPr id="154" name="円/楕円 153"/>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114861</xdr:rowOff>
    </xdr:from>
    <xdr:ext cx="736600" cy="259045"/>
    <xdr:sp macro="" textlink="">
      <xdr:nvSpPr>
        <xdr:cNvPr id="155" name="テキスト ボックス 154"/>
        <xdr:cNvSpPr txBox="1"/>
      </xdr:nvSpPr>
      <xdr:spPr>
        <a:xfrm>
          <a:off x="3733800" y="10230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6" name="円/楕円 155"/>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7" name="テキスト ボックス 156"/>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35923</xdr:rowOff>
    </xdr:from>
    <xdr:to>
      <xdr:col>3</xdr:col>
      <xdr:colOff>330200</xdr:colOff>
      <xdr:row>63</xdr:row>
      <xdr:rowOff>137523</xdr:rowOff>
    </xdr:to>
    <xdr:sp macro="" textlink="">
      <xdr:nvSpPr>
        <xdr:cNvPr id="158" name="円/楕円 157"/>
        <xdr:cNvSpPr/>
      </xdr:nvSpPr>
      <xdr:spPr>
        <a:xfrm>
          <a:off x="2286000" y="1083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122300</xdr:rowOff>
    </xdr:from>
    <xdr:ext cx="762000" cy="259045"/>
    <xdr:sp macro="" textlink="">
      <xdr:nvSpPr>
        <xdr:cNvPr id="159" name="テキスト ボックス 158"/>
        <xdr:cNvSpPr txBox="1"/>
      </xdr:nvSpPr>
      <xdr:spPr>
        <a:xfrm>
          <a:off x="1955800" y="1092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47897</xdr:rowOff>
    </xdr:from>
    <xdr:to>
      <xdr:col>2</xdr:col>
      <xdr:colOff>127000</xdr:colOff>
      <xdr:row>61</xdr:row>
      <xdr:rowOff>149497</xdr:rowOff>
    </xdr:to>
    <xdr:sp macro="" textlink="">
      <xdr:nvSpPr>
        <xdr:cNvPr id="160" name="円/楕円 159"/>
        <xdr:cNvSpPr/>
      </xdr:nvSpPr>
      <xdr:spPr>
        <a:xfrm>
          <a:off x="1397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134274</xdr:rowOff>
    </xdr:from>
    <xdr:ext cx="762000" cy="259045"/>
    <xdr:sp macro="" textlink="">
      <xdr:nvSpPr>
        <xdr:cNvPr id="161" name="テキスト ボックス 160"/>
        <xdr:cNvSpPr txBox="1"/>
      </xdr:nvSpPr>
      <xdr:spPr>
        <a:xfrm>
          <a:off x="1066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[733,712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145,707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人件費・物件費の人口一人当たりの金額が類似団体平均を上回っているが、施設等の管理業務の大部分を民間に委託していることが大きな要因。</a:t>
          </a:r>
          <a:endParaRPr kumimoji="1" lang="en-US" altLang="ja-JP" sz="1300">
            <a:latin typeface="ＭＳ Ｐゴシック"/>
          </a:endParaRPr>
        </a:p>
        <a:p>
          <a:r>
            <a:rPr kumimoji="1" lang="ja-JP" altLang="en-US" sz="1300">
              <a:latin typeface="ＭＳ Ｐゴシック"/>
            </a:rPr>
            <a:t>　数値の改善に向け、これまで退職者の不補充等の定員管理を実施してきたが、今後においても公共施設の維持管理費等の見直しや、一部施設において指定管理者制度を継続し、より一層の歳出削減と行政の効率化に取り組む。　</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157104</xdr:rowOff>
    </xdr:from>
    <xdr:to>
      <xdr:col>7</xdr:col>
      <xdr:colOff>152400</xdr:colOff>
      <xdr:row>86</xdr:row>
      <xdr:rowOff>39548</xdr:rowOff>
    </xdr:to>
    <xdr:cxnSp macro="">
      <xdr:nvCxnSpPr>
        <xdr:cNvPr id="195" name="直線コネクタ 194"/>
        <xdr:cNvCxnSpPr/>
      </xdr:nvCxnSpPr>
      <xdr:spPr>
        <a:xfrm>
          <a:off x="4114800" y="14730354"/>
          <a:ext cx="838200" cy="5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113167</xdr:rowOff>
    </xdr:from>
    <xdr:to>
      <xdr:col>6</xdr:col>
      <xdr:colOff>0</xdr:colOff>
      <xdr:row>85</xdr:row>
      <xdr:rowOff>157104</xdr:rowOff>
    </xdr:to>
    <xdr:cxnSp macro="">
      <xdr:nvCxnSpPr>
        <xdr:cNvPr id="198" name="直線コネクタ 197"/>
        <xdr:cNvCxnSpPr/>
      </xdr:nvCxnSpPr>
      <xdr:spPr>
        <a:xfrm>
          <a:off x="3225800" y="14686417"/>
          <a:ext cx="889000" cy="4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113167</xdr:rowOff>
    </xdr:from>
    <xdr:to>
      <xdr:col>4</xdr:col>
      <xdr:colOff>482600</xdr:colOff>
      <xdr:row>85</xdr:row>
      <xdr:rowOff>129370</xdr:rowOff>
    </xdr:to>
    <xdr:cxnSp macro="">
      <xdr:nvCxnSpPr>
        <xdr:cNvPr id="201" name="直線コネクタ 200"/>
        <xdr:cNvCxnSpPr/>
      </xdr:nvCxnSpPr>
      <xdr:spPr>
        <a:xfrm flipV="1">
          <a:off x="2336800" y="14686417"/>
          <a:ext cx="889000" cy="1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170692</xdr:rowOff>
    </xdr:from>
    <xdr:to>
      <xdr:col>3</xdr:col>
      <xdr:colOff>279400</xdr:colOff>
      <xdr:row>85</xdr:row>
      <xdr:rowOff>129370</xdr:rowOff>
    </xdr:to>
    <xdr:cxnSp macro="">
      <xdr:nvCxnSpPr>
        <xdr:cNvPr id="204" name="直線コネクタ 203"/>
        <xdr:cNvCxnSpPr/>
      </xdr:nvCxnSpPr>
      <xdr:spPr>
        <a:xfrm>
          <a:off x="1447800" y="14572492"/>
          <a:ext cx="889000" cy="13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85</xdr:row>
      <xdr:rowOff>160198</xdr:rowOff>
    </xdr:from>
    <xdr:to>
      <xdr:col>7</xdr:col>
      <xdr:colOff>203200</xdr:colOff>
      <xdr:row>86</xdr:row>
      <xdr:rowOff>90348</xdr:rowOff>
    </xdr:to>
    <xdr:sp macro="" textlink="">
      <xdr:nvSpPr>
        <xdr:cNvPr id="214" name="円/楕円 213"/>
        <xdr:cNvSpPr/>
      </xdr:nvSpPr>
      <xdr:spPr>
        <a:xfrm>
          <a:off x="4902200" y="1473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132275</xdr:rowOff>
    </xdr:from>
    <xdr:ext cx="762000" cy="259045"/>
    <xdr:sp macro="" textlink="">
      <xdr:nvSpPr>
        <xdr:cNvPr id="215" name="人件費・物件費等の状況該当値テキスト"/>
        <xdr:cNvSpPr txBox="1"/>
      </xdr:nvSpPr>
      <xdr:spPr>
        <a:xfrm>
          <a:off x="5041900" y="1470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733,712</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106304</xdr:rowOff>
    </xdr:from>
    <xdr:to>
      <xdr:col>6</xdr:col>
      <xdr:colOff>50800</xdr:colOff>
      <xdr:row>86</xdr:row>
      <xdr:rowOff>36454</xdr:rowOff>
    </xdr:to>
    <xdr:sp macro="" textlink="">
      <xdr:nvSpPr>
        <xdr:cNvPr id="216" name="円/楕円 215"/>
        <xdr:cNvSpPr/>
      </xdr:nvSpPr>
      <xdr:spPr>
        <a:xfrm>
          <a:off x="4064000" y="146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21231</xdr:rowOff>
    </xdr:from>
    <xdr:ext cx="736600" cy="259045"/>
    <xdr:sp macro="" textlink="">
      <xdr:nvSpPr>
        <xdr:cNvPr id="217" name="テキスト ボックス 216"/>
        <xdr:cNvSpPr txBox="1"/>
      </xdr:nvSpPr>
      <xdr:spPr>
        <a:xfrm>
          <a:off x="3733800" y="14765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693,509</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62367</xdr:rowOff>
    </xdr:from>
    <xdr:to>
      <xdr:col>4</xdr:col>
      <xdr:colOff>533400</xdr:colOff>
      <xdr:row>85</xdr:row>
      <xdr:rowOff>163967</xdr:rowOff>
    </xdr:to>
    <xdr:sp macro="" textlink="">
      <xdr:nvSpPr>
        <xdr:cNvPr id="218" name="円/楕円 217"/>
        <xdr:cNvSpPr/>
      </xdr:nvSpPr>
      <xdr:spPr>
        <a:xfrm>
          <a:off x="3175000" y="146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148744</xdr:rowOff>
    </xdr:from>
    <xdr:ext cx="762000" cy="259045"/>
    <xdr:sp macro="" textlink="">
      <xdr:nvSpPr>
        <xdr:cNvPr id="219" name="テキスト ボックス 218"/>
        <xdr:cNvSpPr txBox="1"/>
      </xdr:nvSpPr>
      <xdr:spPr>
        <a:xfrm>
          <a:off x="2844800" y="1472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660,734</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78570</xdr:rowOff>
    </xdr:from>
    <xdr:to>
      <xdr:col>3</xdr:col>
      <xdr:colOff>330200</xdr:colOff>
      <xdr:row>86</xdr:row>
      <xdr:rowOff>8720</xdr:rowOff>
    </xdr:to>
    <xdr:sp macro="" textlink="">
      <xdr:nvSpPr>
        <xdr:cNvPr id="220" name="円/楕円 219"/>
        <xdr:cNvSpPr/>
      </xdr:nvSpPr>
      <xdr:spPr>
        <a:xfrm>
          <a:off x="2286000" y="146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164947</xdr:rowOff>
    </xdr:from>
    <xdr:ext cx="762000" cy="259045"/>
    <xdr:sp macro="" textlink="">
      <xdr:nvSpPr>
        <xdr:cNvPr id="221" name="テキスト ボックス 220"/>
        <xdr:cNvSpPr txBox="1"/>
      </xdr:nvSpPr>
      <xdr:spPr>
        <a:xfrm>
          <a:off x="1955800" y="1473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672,821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119892</xdr:rowOff>
    </xdr:from>
    <xdr:to>
      <xdr:col>2</xdr:col>
      <xdr:colOff>127000</xdr:colOff>
      <xdr:row>85</xdr:row>
      <xdr:rowOff>50042</xdr:rowOff>
    </xdr:to>
    <xdr:sp macro="" textlink="">
      <xdr:nvSpPr>
        <xdr:cNvPr id="222" name="円/楕円 221"/>
        <xdr:cNvSpPr/>
      </xdr:nvSpPr>
      <xdr:spPr>
        <a:xfrm>
          <a:off x="1397000" y="145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34819</xdr:rowOff>
    </xdr:from>
    <xdr:ext cx="762000" cy="259045"/>
    <xdr:sp macro="" textlink="">
      <xdr:nvSpPr>
        <xdr:cNvPr id="223" name="テキスト ボックス 222"/>
        <xdr:cNvSpPr txBox="1"/>
      </xdr:nvSpPr>
      <xdr:spPr>
        <a:xfrm>
          <a:off x="1066800" y="14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575,750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平成２５年度から給与是正措置を実施し、国を下回ったものの類似団体３．１％上回っている状況である。</a:t>
          </a:r>
          <a:endParaRPr kumimoji="1" lang="en-US" altLang="ja-JP" sz="1300">
            <a:latin typeface="ＭＳ Ｐゴシック"/>
          </a:endParaRPr>
        </a:p>
        <a:p>
          <a:r>
            <a:rPr kumimoji="1" lang="ja-JP" altLang="en-US" sz="1300">
              <a:latin typeface="ＭＳ Ｐゴシック"/>
            </a:rPr>
            <a:t>　今後も中長期的な視点に立って、従前同様に職務職責に応じた給料体系、各種手当の見直しを行い、</a:t>
          </a:r>
          <a:r>
            <a:rPr kumimoji="1" lang="en-US" altLang="ja-JP" sz="1300">
              <a:latin typeface="ＭＳ Ｐゴシック"/>
            </a:rPr>
            <a:t>｢</a:t>
          </a:r>
          <a:r>
            <a:rPr kumimoji="1" lang="ja-JP" altLang="en-US" sz="1300">
              <a:latin typeface="ＭＳ Ｐゴシック"/>
            </a:rPr>
            <a:t>集中改革プラン</a:t>
          </a:r>
          <a:r>
            <a:rPr kumimoji="1" lang="en-US" altLang="ja-JP" sz="1300">
              <a:latin typeface="ＭＳ Ｐゴシック"/>
            </a:rPr>
            <a:t>｣</a:t>
          </a:r>
          <a:r>
            <a:rPr kumimoji="1" lang="ja-JP" altLang="en-US" sz="1300">
              <a:latin typeface="ＭＳ Ｐゴシック"/>
            </a:rPr>
            <a:t>に掲げたラスパイレス指数１００を越えることが無いよう、また、住民の理解が得られるよう給与の適正化に努める。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141816</xdr:rowOff>
    </xdr:from>
    <xdr:to>
      <xdr:col>24</xdr:col>
      <xdr:colOff>558800</xdr:colOff>
      <xdr:row>87</xdr:row>
      <xdr:rowOff>14605</xdr:rowOff>
    </xdr:to>
    <xdr:cxnSp macro="">
      <xdr:nvCxnSpPr>
        <xdr:cNvPr id="257" name="直線コネクタ 256"/>
        <xdr:cNvCxnSpPr/>
      </xdr:nvCxnSpPr>
      <xdr:spPr>
        <a:xfrm>
          <a:off x="16179800" y="1488651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141816</xdr:rowOff>
    </xdr:from>
    <xdr:to>
      <xdr:col>23</xdr:col>
      <xdr:colOff>406400</xdr:colOff>
      <xdr:row>89</xdr:row>
      <xdr:rowOff>45720</xdr:rowOff>
    </xdr:to>
    <xdr:cxnSp macro="">
      <xdr:nvCxnSpPr>
        <xdr:cNvPr id="260" name="直線コネクタ 259"/>
        <xdr:cNvCxnSpPr/>
      </xdr:nvCxnSpPr>
      <xdr:spPr>
        <a:xfrm flipV="1">
          <a:off x="15290800" y="1488651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45720</xdr:rowOff>
    </xdr:to>
    <xdr:cxnSp macro="">
      <xdr:nvCxnSpPr>
        <xdr:cNvPr id="263" name="直線コネクタ 262"/>
        <xdr:cNvCxnSpPr/>
      </xdr:nvCxnSpPr>
      <xdr:spPr>
        <a:xfrm>
          <a:off x="14401800" y="152725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46779</xdr:rowOff>
    </xdr:from>
    <xdr:to>
      <xdr:col>21</xdr:col>
      <xdr:colOff>0</xdr:colOff>
      <xdr:row>89</xdr:row>
      <xdr:rowOff>13546</xdr:rowOff>
    </xdr:to>
    <xdr:cxnSp macro="">
      <xdr:nvCxnSpPr>
        <xdr:cNvPr id="266" name="直線コネクタ 265"/>
        <xdr:cNvCxnSpPr/>
      </xdr:nvCxnSpPr>
      <xdr:spPr>
        <a:xfrm>
          <a:off x="13512800" y="14962929"/>
          <a:ext cx="889000" cy="30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135255</xdr:rowOff>
    </xdr:from>
    <xdr:to>
      <xdr:col>24</xdr:col>
      <xdr:colOff>609600</xdr:colOff>
      <xdr:row>87</xdr:row>
      <xdr:rowOff>65405</xdr:rowOff>
    </xdr:to>
    <xdr:sp macro="" textlink="">
      <xdr:nvSpPr>
        <xdr:cNvPr id="276" name="円/楕円 275"/>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107332</xdr:rowOff>
    </xdr:from>
    <xdr:ext cx="762000" cy="259045"/>
    <xdr:sp macro="" textlink="">
      <xdr:nvSpPr>
        <xdr:cNvPr id="277" name="給与水準   （国との比較）該当値テキスト"/>
        <xdr:cNvSpPr txBox="1"/>
      </xdr:nvSpPr>
      <xdr:spPr>
        <a:xfrm>
          <a:off x="17106900" y="1485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91016</xdr:rowOff>
    </xdr:from>
    <xdr:to>
      <xdr:col>23</xdr:col>
      <xdr:colOff>457200</xdr:colOff>
      <xdr:row>87</xdr:row>
      <xdr:rowOff>21166</xdr:rowOff>
    </xdr:to>
    <xdr:sp macro="" textlink="">
      <xdr:nvSpPr>
        <xdr:cNvPr id="278" name="円/楕円 277"/>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79" name="テキスト ボックス 278"/>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166370</xdr:rowOff>
    </xdr:from>
    <xdr:to>
      <xdr:col>22</xdr:col>
      <xdr:colOff>254000</xdr:colOff>
      <xdr:row>89</xdr:row>
      <xdr:rowOff>96520</xdr:rowOff>
    </xdr:to>
    <xdr:sp macro="" textlink="">
      <xdr:nvSpPr>
        <xdr:cNvPr id="280" name="円/楕円 279"/>
        <xdr:cNvSpPr/>
      </xdr:nvSpPr>
      <xdr:spPr>
        <a:xfrm>
          <a:off x="15240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81297</xdr:rowOff>
    </xdr:from>
    <xdr:ext cx="762000" cy="259045"/>
    <xdr:sp macro="" textlink="">
      <xdr:nvSpPr>
        <xdr:cNvPr id="281" name="テキスト ボックス 280"/>
        <xdr:cNvSpPr txBox="1"/>
      </xdr:nvSpPr>
      <xdr:spPr>
        <a:xfrm>
          <a:off x="14909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134196</xdr:rowOff>
    </xdr:from>
    <xdr:to>
      <xdr:col>21</xdr:col>
      <xdr:colOff>50800</xdr:colOff>
      <xdr:row>89</xdr:row>
      <xdr:rowOff>64346</xdr:rowOff>
    </xdr:to>
    <xdr:sp macro="" textlink="">
      <xdr:nvSpPr>
        <xdr:cNvPr id="282" name="円/楕円 281"/>
        <xdr:cNvSpPr/>
      </xdr:nvSpPr>
      <xdr:spPr>
        <a:xfrm>
          <a:off x="14351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83" name="テキスト ボックス 282"/>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167429</xdr:rowOff>
    </xdr:from>
    <xdr:to>
      <xdr:col>19</xdr:col>
      <xdr:colOff>533400</xdr:colOff>
      <xdr:row>87</xdr:row>
      <xdr:rowOff>97579</xdr:rowOff>
    </xdr:to>
    <xdr:sp macro="" textlink="">
      <xdr:nvSpPr>
        <xdr:cNvPr id="284" name="円/楕円 283"/>
        <xdr:cNvSpPr/>
      </xdr:nvSpPr>
      <xdr:spPr>
        <a:xfrm>
          <a:off x="13462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82356</xdr:rowOff>
    </xdr:from>
    <xdr:ext cx="762000" cy="259045"/>
    <xdr:sp macro="" textlink="">
      <xdr:nvSpPr>
        <xdr:cNvPr id="285" name="テキスト ボックス 284"/>
        <xdr:cNvSpPr txBox="1"/>
      </xdr:nvSpPr>
      <xdr:spPr>
        <a:xfrm>
          <a:off x="13131800" y="1499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a:t>
          </a:r>
          <a:r>
            <a:rPr kumimoji="1" lang="en-US" altLang="ja-JP" sz="1300">
              <a:latin typeface="ＭＳ Ｐゴシック"/>
            </a:rPr>
            <a:t>1,000</a:t>
          </a:r>
          <a:r>
            <a:rPr kumimoji="1" lang="ja-JP" altLang="en-US" sz="1300">
              <a:latin typeface="ＭＳ Ｐゴシック"/>
            </a:rPr>
            <a:t>人当たりの職員数を類似団体平均と比較すると、職員数は多い状況にあるが、今後の職員採用は、退職者の補充を原則とした行政運営を継続し、住民サービスを低下させることなく、より適正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32500</xdr:rowOff>
    </xdr:from>
    <xdr:to>
      <xdr:col>24</xdr:col>
      <xdr:colOff>558800</xdr:colOff>
      <xdr:row>63</xdr:row>
      <xdr:rowOff>50838</xdr:rowOff>
    </xdr:to>
    <xdr:cxnSp macro="">
      <xdr:nvCxnSpPr>
        <xdr:cNvPr id="317" name="直線コネクタ 316"/>
        <xdr:cNvCxnSpPr/>
      </xdr:nvCxnSpPr>
      <xdr:spPr>
        <a:xfrm flipV="1">
          <a:off x="16179800" y="10833850"/>
          <a:ext cx="838200" cy="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141212</xdr:rowOff>
    </xdr:from>
    <xdr:to>
      <xdr:col>23</xdr:col>
      <xdr:colOff>406400</xdr:colOff>
      <xdr:row>63</xdr:row>
      <xdr:rowOff>50838</xdr:rowOff>
    </xdr:to>
    <xdr:cxnSp macro="">
      <xdr:nvCxnSpPr>
        <xdr:cNvPr id="320" name="直線コネクタ 319"/>
        <xdr:cNvCxnSpPr/>
      </xdr:nvCxnSpPr>
      <xdr:spPr>
        <a:xfrm>
          <a:off x="15290800" y="10771112"/>
          <a:ext cx="889000" cy="8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141212</xdr:rowOff>
    </xdr:from>
    <xdr:to>
      <xdr:col>22</xdr:col>
      <xdr:colOff>203200</xdr:colOff>
      <xdr:row>62</xdr:row>
      <xdr:rowOff>161722</xdr:rowOff>
    </xdr:to>
    <xdr:cxnSp macro="">
      <xdr:nvCxnSpPr>
        <xdr:cNvPr id="323" name="直線コネクタ 322"/>
        <xdr:cNvCxnSpPr/>
      </xdr:nvCxnSpPr>
      <xdr:spPr>
        <a:xfrm flipV="1">
          <a:off x="14401800" y="10771112"/>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68580</xdr:rowOff>
    </xdr:from>
    <xdr:to>
      <xdr:col>21</xdr:col>
      <xdr:colOff>0</xdr:colOff>
      <xdr:row>62</xdr:row>
      <xdr:rowOff>161722</xdr:rowOff>
    </xdr:to>
    <xdr:cxnSp macro="">
      <xdr:nvCxnSpPr>
        <xdr:cNvPr id="326" name="直線コネクタ 325"/>
        <xdr:cNvCxnSpPr/>
      </xdr:nvCxnSpPr>
      <xdr:spPr>
        <a:xfrm>
          <a:off x="13512800" y="10698480"/>
          <a:ext cx="8890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153150</xdr:rowOff>
    </xdr:from>
    <xdr:to>
      <xdr:col>24</xdr:col>
      <xdr:colOff>609600</xdr:colOff>
      <xdr:row>63</xdr:row>
      <xdr:rowOff>83300</xdr:rowOff>
    </xdr:to>
    <xdr:sp macro="" textlink="">
      <xdr:nvSpPr>
        <xdr:cNvPr id="336" name="円/楕円 335"/>
        <xdr:cNvSpPr/>
      </xdr:nvSpPr>
      <xdr:spPr>
        <a:xfrm>
          <a:off x="16967200" y="10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125227</xdr:rowOff>
    </xdr:from>
    <xdr:ext cx="762000" cy="259045"/>
    <xdr:sp macro="" textlink="">
      <xdr:nvSpPr>
        <xdr:cNvPr id="337" name="定員管理の状況該当値テキスト"/>
        <xdr:cNvSpPr txBox="1"/>
      </xdr:nvSpPr>
      <xdr:spPr>
        <a:xfrm>
          <a:off x="17106900" y="1075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38</xdr:rowOff>
    </xdr:from>
    <xdr:to>
      <xdr:col>23</xdr:col>
      <xdr:colOff>457200</xdr:colOff>
      <xdr:row>63</xdr:row>
      <xdr:rowOff>101638</xdr:rowOff>
    </xdr:to>
    <xdr:sp macro="" textlink="">
      <xdr:nvSpPr>
        <xdr:cNvPr id="338" name="円/楕円 337"/>
        <xdr:cNvSpPr/>
      </xdr:nvSpPr>
      <xdr:spPr>
        <a:xfrm>
          <a:off x="16129000" y="108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86415</xdr:rowOff>
    </xdr:from>
    <xdr:ext cx="736600" cy="259045"/>
    <xdr:sp macro="" textlink="">
      <xdr:nvSpPr>
        <xdr:cNvPr id="339" name="テキスト ボックス 338"/>
        <xdr:cNvSpPr txBox="1"/>
      </xdr:nvSpPr>
      <xdr:spPr>
        <a:xfrm>
          <a:off x="15798800" y="1088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90412</xdr:rowOff>
    </xdr:from>
    <xdr:to>
      <xdr:col>22</xdr:col>
      <xdr:colOff>254000</xdr:colOff>
      <xdr:row>63</xdr:row>
      <xdr:rowOff>20562</xdr:rowOff>
    </xdr:to>
    <xdr:sp macro="" textlink="">
      <xdr:nvSpPr>
        <xdr:cNvPr id="340" name="円/楕円 339"/>
        <xdr:cNvSpPr/>
      </xdr:nvSpPr>
      <xdr:spPr>
        <a:xfrm>
          <a:off x="15240000" y="107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5339</xdr:rowOff>
    </xdr:from>
    <xdr:ext cx="762000" cy="259045"/>
    <xdr:sp macro="" textlink="">
      <xdr:nvSpPr>
        <xdr:cNvPr id="341" name="テキスト ボックス 340"/>
        <xdr:cNvSpPr txBox="1"/>
      </xdr:nvSpPr>
      <xdr:spPr>
        <a:xfrm>
          <a:off x="14909800" y="1080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29.01</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110922</xdr:rowOff>
    </xdr:from>
    <xdr:to>
      <xdr:col>21</xdr:col>
      <xdr:colOff>50800</xdr:colOff>
      <xdr:row>63</xdr:row>
      <xdr:rowOff>41072</xdr:rowOff>
    </xdr:to>
    <xdr:sp macro="" textlink="">
      <xdr:nvSpPr>
        <xdr:cNvPr id="342" name="円/楕円 341"/>
        <xdr:cNvSpPr/>
      </xdr:nvSpPr>
      <xdr:spPr>
        <a:xfrm>
          <a:off x="14351000" y="107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25849</xdr:rowOff>
    </xdr:from>
    <xdr:ext cx="762000" cy="259045"/>
    <xdr:sp macro="" textlink="">
      <xdr:nvSpPr>
        <xdr:cNvPr id="343" name="テキスト ボックス 342"/>
        <xdr:cNvSpPr txBox="1"/>
      </xdr:nvSpPr>
      <xdr:spPr>
        <a:xfrm>
          <a:off x="14020800" y="1082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17780</xdr:rowOff>
    </xdr:from>
    <xdr:to>
      <xdr:col>19</xdr:col>
      <xdr:colOff>533400</xdr:colOff>
      <xdr:row>62</xdr:row>
      <xdr:rowOff>119380</xdr:rowOff>
    </xdr:to>
    <xdr:sp macro="" textlink="">
      <xdr:nvSpPr>
        <xdr:cNvPr id="344" name="円/楕円 343"/>
        <xdr:cNvSpPr/>
      </xdr:nvSpPr>
      <xdr:spPr>
        <a:xfrm>
          <a:off x="13462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104157</xdr:rowOff>
    </xdr:from>
    <xdr:ext cx="762000" cy="259045"/>
    <xdr:sp macro="" textlink="">
      <xdr:nvSpPr>
        <xdr:cNvPr id="345" name="テキスト ボックス 344"/>
        <xdr:cNvSpPr txBox="1"/>
      </xdr:nvSpPr>
      <xdr:spPr>
        <a:xfrm>
          <a:off x="13131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当村が策定した自律構想のもと、緊急性・住民ニーズを的確に把握した事業の選択により、今後とも交付税措置の見込まれる地方債を優先的に活用し、早期是正措置対象となる実質公債費比率が</a:t>
          </a:r>
          <a:r>
            <a:rPr kumimoji="1" lang="en-US" altLang="ja-JP" sz="1300">
              <a:latin typeface="ＭＳ Ｐゴシック"/>
            </a:rPr>
            <a:t>18%</a:t>
          </a:r>
          <a:r>
            <a:rPr kumimoji="1" lang="ja-JP" altLang="en-US" sz="1300">
              <a:latin typeface="ＭＳ Ｐゴシック"/>
            </a:rPr>
            <a:t>を越えないように努める。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83566</xdr:rowOff>
    </xdr:from>
    <xdr:to>
      <xdr:col>24</xdr:col>
      <xdr:colOff>558800</xdr:colOff>
      <xdr:row>40</xdr:row>
      <xdr:rowOff>102870</xdr:rowOff>
    </xdr:to>
    <xdr:cxnSp macro="">
      <xdr:nvCxnSpPr>
        <xdr:cNvPr id="376" name="直線コネクタ 375"/>
        <xdr:cNvCxnSpPr/>
      </xdr:nvCxnSpPr>
      <xdr:spPr>
        <a:xfrm flipV="1">
          <a:off x="16179800" y="694156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102870</xdr:rowOff>
    </xdr:from>
    <xdr:to>
      <xdr:col>23</xdr:col>
      <xdr:colOff>406400</xdr:colOff>
      <xdr:row>40</xdr:row>
      <xdr:rowOff>122174</xdr:rowOff>
    </xdr:to>
    <xdr:cxnSp macro="">
      <xdr:nvCxnSpPr>
        <xdr:cNvPr id="379" name="直線コネクタ 378"/>
        <xdr:cNvCxnSpPr/>
      </xdr:nvCxnSpPr>
      <xdr:spPr>
        <a:xfrm flipV="1">
          <a:off x="15290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122174</xdr:rowOff>
    </xdr:from>
    <xdr:to>
      <xdr:col>22</xdr:col>
      <xdr:colOff>203200</xdr:colOff>
      <xdr:row>40</xdr:row>
      <xdr:rowOff>165608</xdr:rowOff>
    </xdr:to>
    <xdr:cxnSp macro="">
      <xdr:nvCxnSpPr>
        <xdr:cNvPr id="382" name="直線コネクタ 381"/>
        <xdr:cNvCxnSpPr/>
      </xdr:nvCxnSpPr>
      <xdr:spPr>
        <a:xfrm flipV="1">
          <a:off x="14401800" y="69801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165608</xdr:rowOff>
    </xdr:from>
    <xdr:to>
      <xdr:col>21</xdr:col>
      <xdr:colOff>0</xdr:colOff>
      <xdr:row>41</xdr:row>
      <xdr:rowOff>32766</xdr:rowOff>
    </xdr:to>
    <xdr:cxnSp macro="">
      <xdr:nvCxnSpPr>
        <xdr:cNvPr id="385" name="直線コネクタ 384"/>
        <xdr:cNvCxnSpPr/>
      </xdr:nvCxnSpPr>
      <xdr:spPr>
        <a:xfrm flipV="1">
          <a:off x="13512800" y="70236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32766</xdr:rowOff>
    </xdr:from>
    <xdr:to>
      <xdr:col>24</xdr:col>
      <xdr:colOff>609600</xdr:colOff>
      <xdr:row>40</xdr:row>
      <xdr:rowOff>134366</xdr:rowOff>
    </xdr:to>
    <xdr:sp macro="" textlink="">
      <xdr:nvSpPr>
        <xdr:cNvPr id="395" name="円/楕円 394"/>
        <xdr:cNvSpPr/>
      </xdr:nvSpPr>
      <xdr:spPr>
        <a:xfrm>
          <a:off x="16967200" y="689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49293</xdr:rowOff>
    </xdr:from>
    <xdr:ext cx="762000" cy="259045"/>
    <xdr:sp macro="" textlink="">
      <xdr:nvSpPr>
        <xdr:cNvPr id="396" name="公債費負担の状況該当値テキスト"/>
        <xdr:cNvSpPr txBox="1"/>
      </xdr:nvSpPr>
      <xdr:spPr>
        <a:xfrm>
          <a:off x="17106900" y="673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52070</xdr:rowOff>
    </xdr:from>
    <xdr:to>
      <xdr:col>23</xdr:col>
      <xdr:colOff>457200</xdr:colOff>
      <xdr:row>40</xdr:row>
      <xdr:rowOff>153670</xdr:rowOff>
    </xdr:to>
    <xdr:sp macro="" textlink="">
      <xdr:nvSpPr>
        <xdr:cNvPr id="397" name="円/楕円 396"/>
        <xdr:cNvSpPr/>
      </xdr:nvSpPr>
      <xdr:spPr>
        <a:xfrm>
          <a:off x="16129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98" name="テキスト ボックス 39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71374</xdr:rowOff>
    </xdr:from>
    <xdr:to>
      <xdr:col>22</xdr:col>
      <xdr:colOff>254000</xdr:colOff>
      <xdr:row>41</xdr:row>
      <xdr:rowOff>1524</xdr:rowOff>
    </xdr:to>
    <xdr:sp macro="" textlink="">
      <xdr:nvSpPr>
        <xdr:cNvPr id="399" name="円/楕円 398"/>
        <xdr:cNvSpPr/>
      </xdr:nvSpPr>
      <xdr:spPr>
        <a:xfrm>
          <a:off x="15240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11701</xdr:rowOff>
    </xdr:from>
    <xdr:ext cx="762000" cy="259045"/>
    <xdr:sp macro="" textlink="">
      <xdr:nvSpPr>
        <xdr:cNvPr id="400" name="テキスト ボックス 399"/>
        <xdr:cNvSpPr txBox="1"/>
      </xdr:nvSpPr>
      <xdr:spPr>
        <a:xfrm>
          <a:off x="14909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114808</xdr:rowOff>
    </xdr:from>
    <xdr:to>
      <xdr:col>21</xdr:col>
      <xdr:colOff>50800</xdr:colOff>
      <xdr:row>41</xdr:row>
      <xdr:rowOff>44958</xdr:rowOff>
    </xdr:to>
    <xdr:sp macro="" textlink="">
      <xdr:nvSpPr>
        <xdr:cNvPr id="401" name="円/楕円 400"/>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55135</xdr:rowOff>
    </xdr:from>
    <xdr:ext cx="762000" cy="259045"/>
    <xdr:sp macro="" textlink="">
      <xdr:nvSpPr>
        <xdr:cNvPr id="402" name="テキスト ボックス 401"/>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153416</xdr:rowOff>
    </xdr:from>
    <xdr:to>
      <xdr:col>19</xdr:col>
      <xdr:colOff>533400</xdr:colOff>
      <xdr:row>41</xdr:row>
      <xdr:rowOff>83566</xdr:rowOff>
    </xdr:to>
    <xdr:sp macro="" textlink="">
      <xdr:nvSpPr>
        <xdr:cNvPr id="403" name="円/楕円 402"/>
        <xdr:cNvSpPr/>
      </xdr:nvSpPr>
      <xdr:spPr>
        <a:xfrm>
          <a:off x="13462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93743</xdr:rowOff>
    </xdr:from>
    <xdr:ext cx="762000" cy="259045"/>
    <xdr:sp macro="" textlink="">
      <xdr:nvSpPr>
        <xdr:cNvPr id="404" name="テキスト ボックス 403"/>
        <xdr:cNvSpPr txBox="1"/>
      </xdr:nvSpPr>
      <xdr:spPr>
        <a:xfrm>
          <a:off x="13131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公債費残高は平成１７年度がピークに、以降減少に転じているがここ数年間は増加傾向であるため、税の収納率向上を図るとともに、地方債の発行に頼ることのない財政運営に努める。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北海道赤井川村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1,139
1,112
280.09
2,666,154
2,478,395
159,628
1,397,092
2,202,888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人件費にかかるものは、従前より、類似団体平均と比べ、ほぼ同水準或いは水準以下で推移していたが、Ｈ２６は人事院勧告により職員給与が増加している。</a:t>
          </a:r>
          <a:endParaRPr kumimoji="1" lang="en-US" altLang="ja-JP" sz="1300">
            <a:latin typeface="ＭＳ Ｐゴシック"/>
          </a:endParaRPr>
        </a:p>
        <a:p>
          <a:r>
            <a:rPr kumimoji="1" lang="ja-JP" altLang="en-US" sz="1300">
              <a:latin typeface="ＭＳ Ｐゴシック"/>
            </a:rPr>
            <a:t>　職員採用は退職者の補充を基本としていることから、年齢構成が均衡でなく、職員数が少ないことから人件費は自然増の傾向にある。</a:t>
          </a:r>
          <a:endParaRPr kumimoji="1" lang="en-US" altLang="ja-JP" sz="1300">
            <a:latin typeface="ＭＳ Ｐゴシック"/>
          </a:endParaRPr>
        </a:p>
        <a:p>
          <a:r>
            <a:rPr kumimoji="1" lang="ja-JP" altLang="en-US" sz="1300">
              <a:latin typeface="ＭＳ Ｐゴシック"/>
            </a:rPr>
            <a:t>　今後においては、施設運営を直営で行っているものについても委託化等により、コストの削減についての検討を行うなど、人件費関係経費を抑制していくものとする。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50800</xdr:rowOff>
    </xdr:from>
    <xdr:to>
      <xdr:col>7</xdr:col>
      <xdr:colOff>15875</xdr:colOff>
      <xdr:row>36</xdr:row>
      <xdr:rowOff>54610</xdr:rowOff>
    </xdr:to>
    <xdr:cxnSp macro="">
      <xdr:nvCxnSpPr>
        <xdr:cNvPr id="64" name="直線コネクタ 63"/>
        <xdr:cNvCxnSpPr/>
      </xdr:nvCxnSpPr>
      <xdr:spPr>
        <a:xfrm>
          <a:off x="3987800" y="605155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24130</xdr:rowOff>
    </xdr:from>
    <xdr:to>
      <xdr:col>5</xdr:col>
      <xdr:colOff>549275</xdr:colOff>
      <xdr:row>35</xdr:row>
      <xdr:rowOff>50800</xdr:rowOff>
    </xdr:to>
    <xdr:cxnSp macro="">
      <xdr:nvCxnSpPr>
        <xdr:cNvPr id="67" name="直線コネクタ 66"/>
        <xdr:cNvCxnSpPr/>
      </xdr:nvCxnSpPr>
      <xdr:spPr>
        <a:xfrm>
          <a:off x="3098800" y="60248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24130</xdr:rowOff>
    </xdr:from>
    <xdr:to>
      <xdr:col>4</xdr:col>
      <xdr:colOff>346075</xdr:colOff>
      <xdr:row>36</xdr:row>
      <xdr:rowOff>31750</xdr:rowOff>
    </xdr:to>
    <xdr:cxnSp macro="">
      <xdr:nvCxnSpPr>
        <xdr:cNvPr id="70" name="直線コネクタ 69"/>
        <xdr:cNvCxnSpPr/>
      </xdr:nvCxnSpPr>
      <xdr:spPr>
        <a:xfrm flipV="1">
          <a:off x="2209800" y="602488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100330</xdr:rowOff>
    </xdr:from>
    <xdr:to>
      <xdr:col>3</xdr:col>
      <xdr:colOff>142875</xdr:colOff>
      <xdr:row>36</xdr:row>
      <xdr:rowOff>31750</xdr:rowOff>
    </xdr:to>
    <xdr:cxnSp macro="">
      <xdr:nvCxnSpPr>
        <xdr:cNvPr id="73" name="直線コネクタ 72"/>
        <xdr:cNvCxnSpPr/>
      </xdr:nvCxnSpPr>
      <xdr:spPr>
        <a:xfrm>
          <a:off x="1320800" y="61010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xdr:rowOff>
    </xdr:from>
    <xdr:to>
      <xdr:col>7</xdr:col>
      <xdr:colOff>66675</xdr:colOff>
      <xdr:row>36</xdr:row>
      <xdr:rowOff>105410</xdr:rowOff>
    </xdr:to>
    <xdr:sp macro="" textlink="">
      <xdr:nvSpPr>
        <xdr:cNvPr id="83" name="円/楕円 82"/>
        <xdr:cNvSpPr/>
      </xdr:nvSpPr>
      <xdr:spPr>
        <a:xfrm>
          <a:off x="4775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147337</xdr:rowOff>
    </xdr:from>
    <xdr:ext cx="762000" cy="259045"/>
    <xdr:sp macro="" textlink="">
      <xdr:nvSpPr>
        <xdr:cNvPr id="84" name="人件費該当値テキスト"/>
        <xdr:cNvSpPr txBox="1"/>
      </xdr:nvSpPr>
      <xdr:spPr>
        <a:xfrm>
          <a:off x="49149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0</xdr:rowOff>
    </xdr:from>
    <xdr:to>
      <xdr:col>5</xdr:col>
      <xdr:colOff>600075</xdr:colOff>
      <xdr:row>35</xdr:row>
      <xdr:rowOff>101600</xdr:rowOff>
    </xdr:to>
    <xdr:sp macro="" textlink="">
      <xdr:nvSpPr>
        <xdr:cNvPr id="85" name="円/楕円 84"/>
        <xdr:cNvSpPr/>
      </xdr:nvSpPr>
      <xdr:spPr>
        <a:xfrm>
          <a:off x="39370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111777</xdr:rowOff>
    </xdr:from>
    <xdr:ext cx="736600" cy="259045"/>
    <xdr:sp macro="" textlink="">
      <xdr:nvSpPr>
        <xdr:cNvPr id="86" name="テキスト ボックス 85"/>
        <xdr:cNvSpPr txBox="1"/>
      </xdr:nvSpPr>
      <xdr:spPr>
        <a:xfrm>
          <a:off x="3606800" y="576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144780</xdr:rowOff>
    </xdr:from>
    <xdr:to>
      <xdr:col>4</xdr:col>
      <xdr:colOff>396875</xdr:colOff>
      <xdr:row>35</xdr:row>
      <xdr:rowOff>74930</xdr:rowOff>
    </xdr:to>
    <xdr:sp macro="" textlink="">
      <xdr:nvSpPr>
        <xdr:cNvPr id="87" name="円/楕円 86"/>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85107</xdr:rowOff>
    </xdr:from>
    <xdr:ext cx="762000" cy="259045"/>
    <xdr:sp macro="" textlink="">
      <xdr:nvSpPr>
        <xdr:cNvPr id="88" name="テキスト ボックス 87"/>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152400</xdr:rowOff>
    </xdr:from>
    <xdr:to>
      <xdr:col>3</xdr:col>
      <xdr:colOff>193675</xdr:colOff>
      <xdr:row>36</xdr:row>
      <xdr:rowOff>82550</xdr:rowOff>
    </xdr:to>
    <xdr:sp macro="" textlink="">
      <xdr:nvSpPr>
        <xdr:cNvPr id="89" name="円/楕円 88"/>
        <xdr:cNvSpPr/>
      </xdr:nvSpPr>
      <xdr:spPr>
        <a:xfrm>
          <a:off x="2159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67327</xdr:rowOff>
    </xdr:from>
    <xdr:ext cx="762000" cy="259045"/>
    <xdr:sp macro="" textlink="">
      <xdr:nvSpPr>
        <xdr:cNvPr id="90" name="テキスト ボックス 89"/>
        <xdr:cNvSpPr txBox="1"/>
      </xdr:nvSpPr>
      <xdr:spPr>
        <a:xfrm>
          <a:off x="1828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91" name="円/楕円 90"/>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92" name="テキスト ボックス 91"/>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物件費にかかる経常収支比率が類似団体と比較して高くなっているのは職員数が少なく</a:t>
          </a:r>
          <a:r>
            <a:rPr kumimoji="1" lang="en-US" altLang="ja-JP" sz="1300">
              <a:latin typeface="ＭＳ Ｐゴシック"/>
            </a:rPr>
            <a:t>(</a:t>
          </a:r>
          <a:r>
            <a:rPr kumimoji="1" lang="ja-JP" altLang="en-US" sz="1300">
              <a:latin typeface="ＭＳ Ｐゴシック"/>
            </a:rPr>
            <a:t>人口千人あたりの職員数は上回っているが</a:t>
          </a:r>
          <a:r>
            <a:rPr kumimoji="1" lang="en-US" altLang="ja-JP" sz="1300">
              <a:latin typeface="ＭＳ Ｐゴシック"/>
            </a:rPr>
            <a:t>)</a:t>
          </a:r>
          <a:r>
            <a:rPr kumimoji="1" lang="ja-JP" altLang="en-US" sz="1300">
              <a:latin typeface="ＭＳ Ｐゴシック"/>
            </a:rPr>
            <a:t>、施設等の管理業務大部分を民間に委託しているのが要因となっている。</a:t>
          </a:r>
          <a:endParaRPr kumimoji="1" lang="en-US" altLang="ja-JP" sz="1300">
            <a:latin typeface="ＭＳ Ｐゴシック"/>
          </a:endParaRPr>
        </a:p>
        <a:p>
          <a:r>
            <a:rPr kumimoji="1" lang="ja-JP" altLang="en-US" sz="1300">
              <a:latin typeface="ＭＳ Ｐゴシック"/>
            </a:rPr>
            <a:t>　今後は指定管理者制度導入拡大の検討も行い、一層の経費節減に努め、コストの低減を図っていく。</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19</xdr:row>
      <xdr:rowOff>92710</xdr:rowOff>
    </xdr:to>
    <xdr:cxnSp macro="">
      <xdr:nvCxnSpPr>
        <xdr:cNvPr id="125" name="直線コネクタ 124"/>
        <xdr:cNvCxnSpPr/>
      </xdr:nvCxnSpPr>
      <xdr:spPr>
        <a:xfrm>
          <a:off x="15671800" y="301498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17</xdr:row>
      <xdr:rowOff>100330</xdr:rowOff>
    </xdr:to>
    <xdr:cxnSp macro="">
      <xdr:nvCxnSpPr>
        <xdr:cNvPr id="128" name="直線コネクタ 127"/>
        <xdr:cNvCxnSpPr/>
      </xdr:nvCxnSpPr>
      <xdr:spPr>
        <a:xfrm>
          <a:off x="14782800" y="28397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96520</xdr:rowOff>
    </xdr:from>
    <xdr:to>
      <xdr:col>21</xdr:col>
      <xdr:colOff>361950</xdr:colOff>
      <xdr:row>17</xdr:row>
      <xdr:rowOff>85090</xdr:rowOff>
    </xdr:to>
    <xdr:cxnSp macro="">
      <xdr:nvCxnSpPr>
        <xdr:cNvPr id="131" name="直線コネクタ 130"/>
        <xdr:cNvCxnSpPr/>
      </xdr:nvCxnSpPr>
      <xdr:spPr>
        <a:xfrm flipV="1">
          <a:off x="13893800" y="2839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85090</xdr:rowOff>
    </xdr:to>
    <xdr:cxnSp macro="">
      <xdr:nvCxnSpPr>
        <xdr:cNvPr id="134" name="直線コネクタ 133"/>
        <xdr:cNvCxnSpPr/>
      </xdr:nvCxnSpPr>
      <xdr:spPr>
        <a:xfrm>
          <a:off x="13004800" y="28397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19</xdr:row>
      <xdr:rowOff>41910</xdr:rowOff>
    </xdr:from>
    <xdr:to>
      <xdr:col>24</xdr:col>
      <xdr:colOff>82550</xdr:colOff>
      <xdr:row>19</xdr:row>
      <xdr:rowOff>143510</xdr:rowOff>
    </xdr:to>
    <xdr:sp macro="" textlink="">
      <xdr:nvSpPr>
        <xdr:cNvPr id="144" name="円/楕円 143"/>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13987</xdr:rowOff>
    </xdr:from>
    <xdr:ext cx="762000" cy="259045"/>
    <xdr:sp macro="" textlink="">
      <xdr:nvSpPr>
        <xdr:cNvPr id="145"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48" name="円/楕円 147"/>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132097</xdr:rowOff>
    </xdr:from>
    <xdr:ext cx="762000" cy="259045"/>
    <xdr:sp macro="" textlink="">
      <xdr:nvSpPr>
        <xdr:cNvPr id="149" name="テキスト ボックス 148"/>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扶助費は類似団体平均を１．０％下回っており、比率はほぼ一定して推移している。</a:t>
          </a:r>
          <a:endParaRPr kumimoji="1" lang="en-US" altLang="ja-JP" sz="1300">
            <a:latin typeface="ＭＳ Ｐゴシック"/>
          </a:endParaRPr>
        </a:p>
        <a:p>
          <a:r>
            <a:rPr kumimoji="1" lang="ja-JP" altLang="en-US" sz="1300">
              <a:latin typeface="ＭＳ Ｐゴシック"/>
            </a:rPr>
            <a:t>　今後も、財政を圧迫するような過度な施策</a:t>
          </a:r>
          <a:r>
            <a:rPr kumimoji="1" lang="en-US" altLang="ja-JP" sz="1300">
              <a:latin typeface="ＭＳ Ｐゴシック"/>
            </a:rPr>
            <a:t>(</a:t>
          </a:r>
          <a:r>
            <a:rPr kumimoji="1" lang="ja-JP" altLang="en-US" sz="1300">
              <a:latin typeface="ＭＳ Ｐゴシック"/>
            </a:rPr>
            <a:t>独自施策</a:t>
          </a:r>
          <a:r>
            <a:rPr kumimoji="1" lang="en-US" altLang="ja-JP" sz="1300">
              <a:latin typeface="ＭＳ Ｐゴシック"/>
            </a:rPr>
            <a:t>)</a:t>
          </a:r>
          <a:r>
            <a:rPr kumimoji="1" lang="ja-JP" altLang="en-US" sz="1300">
              <a:latin typeface="ＭＳ Ｐゴシック"/>
            </a:rPr>
            <a:t>は慎重に検討し、かつ住民サービスの低下を招かないよう努める。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135165</xdr:rowOff>
    </xdr:from>
    <xdr:to>
      <xdr:col>7</xdr:col>
      <xdr:colOff>15875</xdr:colOff>
      <xdr:row>54</xdr:row>
      <xdr:rowOff>29028</xdr:rowOff>
    </xdr:to>
    <xdr:cxnSp macro="">
      <xdr:nvCxnSpPr>
        <xdr:cNvPr id="187" name="直線コネクタ 186"/>
        <xdr:cNvCxnSpPr/>
      </xdr:nvCxnSpPr>
      <xdr:spPr>
        <a:xfrm>
          <a:off x="3987800" y="92220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135165</xdr:rowOff>
    </xdr:from>
    <xdr:to>
      <xdr:col>5</xdr:col>
      <xdr:colOff>549275</xdr:colOff>
      <xdr:row>53</xdr:row>
      <xdr:rowOff>135165</xdr:rowOff>
    </xdr:to>
    <xdr:cxnSp macro="">
      <xdr:nvCxnSpPr>
        <xdr:cNvPr id="190" name="直線コネクタ 189"/>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29028</xdr:rowOff>
    </xdr:to>
    <xdr:cxnSp macro="">
      <xdr:nvCxnSpPr>
        <xdr:cNvPr id="193" name="直線コネクタ 192"/>
        <xdr:cNvCxnSpPr/>
      </xdr:nvCxnSpPr>
      <xdr:spPr>
        <a:xfrm flipV="1">
          <a:off x="2209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29028</xdr:rowOff>
    </xdr:to>
    <xdr:cxnSp macro="">
      <xdr:nvCxnSpPr>
        <xdr:cNvPr id="196" name="直線コネクタ 195"/>
        <xdr:cNvCxnSpPr/>
      </xdr:nvCxnSpPr>
      <xdr:spPr>
        <a:xfrm>
          <a:off x="1320800" y="9222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0" name="テキスト ボックス 19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84365</xdr:rowOff>
    </xdr:from>
    <xdr:to>
      <xdr:col>5</xdr:col>
      <xdr:colOff>600075</xdr:colOff>
      <xdr:row>54</xdr:row>
      <xdr:rowOff>14515</xdr:rowOff>
    </xdr:to>
    <xdr:sp macro="" textlink="">
      <xdr:nvSpPr>
        <xdr:cNvPr id="208" name="円/楕円 207"/>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24692</xdr:rowOff>
    </xdr:from>
    <xdr:ext cx="736600" cy="259045"/>
    <xdr:sp macro="" textlink="">
      <xdr:nvSpPr>
        <xdr:cNvPr id="209" name="テキスト ボックス 208"/>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0" name="円/楕円 209"/>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1" name="テキスト ボックス 210"/>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84365</xdr:rowOff>
    </xdr:from>
    <xdr:to>
      <xdr:col>1</xdr:col>
      <xdr:colOff>676275</xdr:colOff>
      <xdr:row>54</xdr:row>
      <xdr:rowOff>14515</xdr:rowOff>
    </xdr:to>
    <xdr:sp macro="" textlink="">
      <xdr:nvSpPr>
        <xdr:cNvPr id="214" name="円/楕円 213"/>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24692</xdr:rowOff>
    </xdr:from>
    <xdr:ext cx="762000" cy="259045"/>
    <xdr:sp macro="" textlink="">
      <xdr:nvSpPr>
        <xdr:cNvPr id="215" name="テキスト ボックス 214"/>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その他の経費は類似団体平均を４．３％</a:t>
          </a:r>
          <a:r>
            <a:rPr kumimoji="1" lang="en-US" altLang="ja-JP" sz="1300">
              <a:latin typeface="ＭＳ Ｐゴシック"/>
            </a:rPr>
            <a:t>(</a:t>
          </a:r>
          <a:r>
            <a:rPr kumimoji="1" lang="ja-JP" altLang="en-US" sz="1300">
              <a:latin typeface="ＭＳ Ｐゴシック"/>
            </a:rPr>
            <a:t>前年度１．３％</a:t>
          </a:r>
          <a:r>
            <a:rPr kumimoji="1" lang="en-US" altLang="ja-JP" sz="1300">
              <a:latin typeface="ＭＳ Ｐゴシック"/>
            </a:rPr>
            <a:t>)</a:t>
          </a:r>
          <a:r>
            <a:rPr kumimoji="1" lang="ja-JP" altLang="en-US" sz="1300">
              <a:latin typeface="ＭＳ Ｐゴシック"/>
            </a:rPr>
            <a:t>上回っている。繰出金が要因となって前年度よりも支出額が増加している。今後は事業全般の見直しに努め、繰出金の抑制や計画的な施設の維持補修など経費の抑制に努める。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104140</xdr:rowOff>
    </xdr:from>
    <xdr:to>
      <xdr:col>24</xdr:col>
      <xdr:colOff>31750</xdr:colOff>
      <xdr:row>57</xdr:row>
      <xdr:rowOff>69850</xdr:rowOff>
    </xdr:to>
    <xdr:cxnSp macro="">
      <xdr:nvCxnSpPr>
        <xdr:cNvPr id="245" name="直線コネクタ 244"/>
        <xdr:cNvCxnSpPr/>
      </xdr:nvCxnSpPr>
      <xdr:spPr>
        <a:xfrm>
          <a:off x="15671800" y="97053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99568</xdr:rowOff>
    </xdr:from>
    <xdr:to>
      <xdr:col>22</xdr:col>
      <xdr:colOff>565150</xdr:colOff>
      <xdr:row>56</xdr:row>
      <xdr:rowOff>104140</xdr:rowOff>
    </xdr:to>
    <xdr:cxnSp macro="">
      <xdr:nvCxnSpPr>
        <xdr:cNvPr id="248" name="直線コネクタ 247"/>
        <xdr:cNvCxnSpPr/>
      </xdr:nvCxnSpPr>
      <xdr:spPr>
        <a:xfrm>
          <a:off x="14782800" y="9700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57</xdr:row>
      <xdr:rowOff>33274</xdr:rowOff>
    </xdr:to>
    <xdr:cxnSp macro="">
      <xdr:nvCxnSpPr>
        <xdr:cNvPr id="251" name="直線コネクタ 250"/>
        <xdr:cNvCxnSpPr/>
      </xdr:nvCxnSpPr>
      <xdr:spPr>
        <a:xfrm flipV="1">
          <a:off x="13893800" y="97007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72136</xdr:rowOff>
    </xdr:from>
    <xdr:to>
      <xdr:col>20</xdr:col>
      <xdr:colOff>158750</xdr:colOff>
      <xdr:row>57</xdr:row>
      <xdr:rowOff>33274</xdr:rowOff>
    </xdr:to>
    <xdr:cxnSp macro="">
      <xdr:nvCxnSpPr>
        <xdr:cNvPr id="254" name="直線コネクタ 253"/>
        <xdr:cNvCxnSpPr/>
      </xdr:nvCxnSpPr>
      <xdr:spPr>
        <a:xfrm>
          <a:off x="13004800" y="967333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64" name="円/楕円 263"/>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162577</xdr:rowOff>
    </xdr:from>
    <xdr:ext cx="762000" cy="259045"/>
    <xdr:sp macro="" textlink="">
      <xdr:nvSpPr>
        <xdr:cNvPr id="265"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53340</xdr:rowOff>
    </xdr:from>
    <xdr:to>
      <xdr:col>22</xdr:col>
      <xdr:colOff>615950</xdr:colOff>
      <xdr:row>56</xdr:row>
      <xdr:rowOff>154940</xdr:rowOff>
    </xdr:to>
    <xdr:sp macro="" textlink="">
      <xdr:nvSpPr>
        <xdr:cNvPr id="266" name="円/楕円 265"/>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139717</xdr:rowOff>
    </xdr:from>
    <xdr:ext cx="736600" cy="259045"/>
    <xdr:sp macro="" textlink="">
      <xdr:nvSpPr>
        <xdr:cNvPr id="267" name="テキスト ボックス 266"/>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48768</xdr:rowOff>
    </xdr:from>
    <xdr:to>
      <xdr:col>21</xdr:col>
      <xdr:colOff>412750</xdr:colOff>
      <xdr:row>56</xdr:row>
      <xdr:rowOff>150368</xdr:rowOff>
    </xdr:to>
    <xdr:sp macro="" textlink="">
      <xdr:nvSpPr>
        <xdr:cNvPr id="268" name="円/楕円 267"/>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135145</xdr:rowOff>
    </xdr:from>
    <xdr:ext cx="762000" cy="259045"/>
    <xdr:sp macro="" textlink="">
      <xdr:nvSpPr>
        <xdr:cNvPr id="269" name="テキスト ボックス 268"/>
        <xdr:cNvSpPr txBox="1"/>
      </xdr:nvSpPr>
      <xdr:spPr>
        <a:xfrm>
          <a:off x="14401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70" name="円/楕円 269"/>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71" name="テキスト ボックス 270"/>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21336</xdr:rowOff>
    </xdr:from>
    <xdr:to>
      <xdr:col>19</xdr:col>
      <xdr:colOff>6350</xdr:colOff>
      <xdr:row>56</xdr:row>
      <xdr:rowOff>122936</xdr:rowOff>
    </xdr:to>
    <xdr:sp macro="" textlink="">
      <xdr:nvSpPr>
        <xdr:cNvPr id="272" name="円/楕円 271"/>
        <xdr:cNvSpPr/>
      </xdr:nvSpPr>
      <xdr:spPr>
        <a:xfrm>
          <a:off x="12954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107713</xdr:rowOff>
    </xdr:from>
    <xdr:ext cx="762000" cy="259045"/>
    <xdr:sp macro="" textlink="">
      <xdr:nvSpPr>
        <xdr:cNvPr id="273" name="テキスト ボックス 272"/>
        <xdr:cNvSpPr txBox="1"/>
      </xdr:nvSpPr>
      <xdr:spPr>
        <a:xfrm>
          <a:off x="12623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補助費等は類似団体平均を５．５％</a:t>
          </a:r>
          <a:r>
            <a:rPr kumimoji="1" lang="en-US" altLang="ja-JP" sz="1300">
              <a:latin typeface="ＭＳ Ｐゴシック"/>
            </a:rPr>
            <a:t>(</a:t>
          </a:r>
          <a:r>
            <a:rPr kumimoji="1" lang="ja-JP" altLang="en-US" sz="1300">
              <a:latin typeface="ＭＳ Ｐゴシック"/>
            </a:rPr>
            <a:t>前年度２．８％</a:t>
          </a:r>
          <a:r>
            <a:rPr kumimoji="1" lang="en-US" altLang="ja-JP" sz="1300">
              <a:latin typeface="ＭＳ Ｐゴシック"/>
            </a:rPr>
            <a:t>)</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一部事務組合等への負担金は減少したが、村内各種団体等への補助金が増加している。</a:t>
          </a:r>
          <a:endParaRPr kumimoji="1" lang="en-US" altLang="ja-JP" sz="1300">
            <a:latin typeface="ＭＳ Ｐゴシック"/>
          </a:endParaRPr>
        </a:p>
        <a:p>
          <a:r>
            <a:rPr kumimoji="1" lang="ja-JP" altLang="en-US" sz="1300">
              <a:latin typeface="ＭＳ Ｐゴシック"/>
            </a:rPr>
            <a:t>　各種団体活動や各振興事業等の見直し、効率化を図りながら負担経費の抑制に可能な限り取り組み、改善に努める。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37846</xdr:rowOff>
    </xdr:from>
    <xdr:to>
      <xdr:col>24</xdr:col>
      <xdr:colOff>31750</xdr:colOff>
      <xdr:row>38</xdr:row>
      <xdr:rowOff>17272</xdr:rowOff>
    </xdr:to>
    <xdr:cxnSp macro="">
      <xdr:nvCxnSpPr>
        <xdr:cNvPr id="303" name="直線コネクタ 302"/>
        <xdr:cNvCxnSpPr/>
      </xdr:nvCxnSpPr>
      <xdr:spPr>
        <a:xfrm>
          <a:off x="15671800" y="638149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149860</xdr:rowOff>
    </xdr:from>
    <xdr:to>
      <xdr:col>22</xdr:col>
      <xdr:colOff>565150</xdr:colOff>
      <xdr:row>37</xdr:row>
      <xdr:rowOff>37846</xdr:rowOff>
    </xdr:to>
    <xdr:cxnSp macro="">
      <xdr:nvCxnSpPr>
        <xdr:cNvPr id="306" name="直線コネクタ 305"/>
        <xdr:cNvCxnSpPr/>
      </xdr:nvCxnSpPr>
      <xdr:spPr>
        <a:xfrm>
          <a:off x="14782800" y="63220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138430</xdr:rowOff>
    </xdr:to>
    <xdr:cxnSp macro="">
      <xdr:nvCxnSpPr>
        <xdr:cNvPr id="309" name="直線コネクタ 308"/>
        <xdr:cNvCxnSpPr/>
      </xdr:nvCxnSpPr>
      <xdr:spPr>
        <a:xfrm flipV="1">
          <a:off x="13893800" y="63220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51562</xdr:rowOff>
    </xdr:from>
    <xdr:to>
      <xdr:col>20</xdr:col>
      <xdr:colOff>158750</xdr:colOff>
      <xdr:row>37</xdr:row>
      <xdr:rowOff>138430</xdr:rowOff>
    </xdr:to>
    <xdr:cxnSp macro="">
      <xdr:nvCxnSpPr>
        <xdr:cNvPr id="312" name="直線コネクタ 311"/>
        <xdr:cNvCxnSpPr/>
      </xdr:nvCxnSpPr>
      <xdr:spPr>
        <a:xfrm>
          <a:off x="13004800" y="6395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137922</xdr:rowOff>
    </xdr:from>
    <xdr:to>
      <xdr:col>24</xdr:col>
      <xdr:colOff>82550</xdr:colOff>
      <xdr:row>38</xdr:row>
      <xdr:rowOff>68072</xdr:rowOff>
    </xdr:to>
    <xdr:sp macro="" textlink="">
      <xdr:nvSpPr>
        <xdr:cNvPr id="322" name="円/楕円 321"/>
        <xdr:cNvSpPr/>
      </xdr:nvSpPr>
      <xdr:spPr>
        <a:xfrm>
          <a:off x="16459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109999</xdr:rowOff>
    </xdr:from>
    <xdr:ext cx="762000" cy="259045"/>
    <xdr:sp macro="" textlink="">
      <xdr:nvSpPr>
        <xdr:cNvPr id="323" name="補助費等該当値テキスト"/>
        <xdr:cNvSpPr txBox="1"/>
      </xdr:nvSpPr>
      <xdr:spPr>
        <a:xfrm>
          <a:off x="16598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158496</xdr:rowOff>
    </xdr:from>
    <xdr:to>
      <xdr:col>22</xdr:col>
      <xdr:colOff>615950</xdr:colOff>
      <xdr:row>37</xdr:row>
      <xdr:rowOff>88646</xdr:rowOff>
    </xdr:to>
    <xdr:sp macro="" textlink="">
      <xdr:nvSpPr>
        <xdr:cNvPr id="324" name="円/楕円 323"/>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25" name="テキスト ボックス 324"/>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99060</xdr:rowOff>
    </xdr:from>
    <xdr:to>
      <xdr:col>21</xdr:col>
      <xdr:colOff>412750</xdr:colOff>
      <xdr:row>37</xdr:row>
      <xdr:rowOff>29210</xdr:rowOff>
    </xdr:to>
    <xdr:sp macro="" textlink="">
      <xdr:nvSpPr>
        <xdr:cNvPr id="326" name="円/楕円 32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27" name="テキスト ボックス 326"/>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28" name="円/楕円 327"/>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29" name="テキスト ボックス 328"/>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762</xdr:rowOff>
    </xdr:from>
    <xdr:to>
      <xdr:col>19</xdr:col>
      <xdr:colOff>6350</xdr:colOff>
      <xdr:row>37</xdr:row>
      <xdr:rowOff>102362</xdr:rowOff>
    </xdr:to>
    <xdr:sp macro="" textlink="">
      <xdr:nvSpPr>
        <xdr:cNvPr id="330" name="円/楕円 329"/>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87139</xdr:rowOff>
    </xdr:from>
    <xdr:ext cx="762000" cy="259045"/>
    <xdr:sp macro="" textlink="">
      <xdr:nvSpPr>
        <xdr:cNvPr id="331" name="テキスト ボックス 330"/>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公債費の償還が平成１７年度をピークに過ぎたことから、村債残高は年々減少している。</a:t>
          </a:r>
          <a:endParaRPr kumimoji="1" lang="en-US" altLang="ja-JP" sz="1300">
            <a:latin typeface="ＭＳ Ｐゴシック"/>
          </a:endParaRPr>
        </a:p>
        <a:p>
          <a:r>
            <a:rPr kumimoji="1" lang="ja-JP" altLang="en-US" sz="1300">
              <a:latin typeface="ＭＳ Ｐゴシック"/>
            </a:rPr>
            <a:t>　新規借入にあっては行政改革大網に基づき必要性・緊急性及び財源の見通しなど総合的な検討を行い交付税措置等有利な起債を優先的に利用する。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75</xdr:row>
      <xdr:rowOff>161289</xdr:rowOff>
    </xdr:to>
    <xdr:cxnSp macro="">
      <xdr:nvCxnSpPr>
        <xdr:cNvPr id="363" name="直線コネクタ 362"/>
        <xdr:cNvCxnSpPr/>
      </xdr:nvCxnSpPr>
      <xdr:spPr>
        <a:xfrm flipV="1">
          <a:off x="3987800" y="130086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134620</xdr:rowOff>
    </xdr:from>
    <xdr:to>
      <xdr:col>5</xdr:col>
      <xdr:colOff>549275</xdr:colOff>
      <xdr:row>75</xdr:row>
      <xdr:rowOff>161289</xdr:rowOff>
    </xdr:to>
    <xdr:cxnSp macro="">
      <xdr:nvCxnSpPr>
        <xdr:cNvPr id="366" name="直線コネクタ 365"/>
        <xdr:cNvCxnSpPr/>
      </xdr:nvCxnSpPr>
      <xdr:spPr>
        <a:xfrm>
          <a:off x="3098800" y="129933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134620</xdr:rowOff>
    </xdr:from>
    <xdr:to>
      <xdr:col>4</xdr:col>
      <xdr:colOff>346075</xdr:colOff>
      <xdr:row>76</xdr:row>
      <xdr:rowOff>77470</xdr:rowOff>
    </xdr:to>
    <xdr:cxnSp macro="">
      <xdr:nvCxnSpPr>
        <xdr:cNvPr id="369" name="直線コネクタ 368"/>
        <xdr:cNvCxnSpPr/>
      </xdr:nvCxnSpPr>
      <xdr:spPr>
        <a:xfrm flipV="1">
          <a:off x="2209800" y="129933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77470</xdr:rowOff>
    </xdr:from>
    <xdr:to>
      <xdr:col>3</xdr:col>
      <xdr:colOff>142875</xdr:colOff>
      <xdr:row>76</xdr:row>
      <xdr:rowOff>92711</xdr:rowOff>
    </xdr:to>
    <xdr:cxnSp macro="">
      <xdr:nvCxnSpPr>
        <xdr:cNvPr id="372" name="直線コネクタ 371"/>
        <xdr:cNvCxnSpPr/>
      </xdr:nvCxnSpPr>
      <xdr:spPr>
        <a:xfrm flipV="1">
          <a:off x="1320800" y="131076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82" name="円/楕円 381"/>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115587</xdr:rowOff>
    </xdr:from>
    <xdr:ext cx="762000" cy="259045"/>
    <xdr:sp macro="" textlink="">
      <xdr:nvSpPr>
        <xdr:cNvPr id="383"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84" name="円/楕円 383"/>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85" name="テキスト ボックス 384"/>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83820</xdr:rowOff>
    </xdr:from>
    <xdr:to>
      <xdr:col>4</xdr:col>
      <xdr:colOff>396875</xdr:colOff>
      <xdr:row>76</xdr:row>
      <xdr:rowOff>13970</xdr:rowOff>
    </xdr:to>
    <xdr:sp macro="" textlink="">
      <xdr:nvSpPr>
        <xdr:cNvPr id="386" name="円/楕円 385"/>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24147</xdr:rowOff>
    </xdr:from>
    <xdr:ext cx="762000" cy="259045"/>
    <xdr:sp macro="" textlink="">
      <xdr:nvSpPr>
        <xdr:cNvPr id="387" name="テキスト ボックス 386"/>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26670</xdr:rowOff>
    </xdr:from>
    <xdr:to>
      <xdr:col>3</xdr:col>
      <xdr:colOff>193675</xdr:colOff>
      <xdr:row>76</xdr:row>
      <xdr:rowOff>128270</xdr:rowOff>
    </xdr:to>
    <xdr:sp macro="" textlink="">
      <xdr:nvSpPr>
        <xdr:cNvPr id="388" name="円/楕円 387"/>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138447</xdr:rowOff>
    </xdr:from>
    <xdr:ext cx="762000" cy="259045"/>
    <xdr:sp macro="" textlink="">
      <xdr:nvSpPr>
        <xdr:cNvPr id="389" name="テキスト ボックス 388"/>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41911</xdr:rowOff>
    </xdr:from>
    <xdr:to>
      <xdr:col>1</xdr:col>
      <xdr:colOff>676275</xdr:colOff>
      <xdr:row>76</xdr:row>
      <xdr:rowOff>143511</xdr:rowOff>
    </xdr:to>
    <xdr:sp macro="" textlink="">
      <xdr:nvSpPr>
        <xdr:cNvPr id="390" name="円/楕円 389"/>
        <xdr:cNvSpPr/>
      </xdr:nvSpPr>
      <xdr:spPr>
        <a:xfrm>
          <a:off x="1270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153687</xdr:rowOff>
    </xdr:from>
    <xdr:ext cx="762000" cy="259045"/>
    <xdr:sp macro="" textlink="">
      <xdr:nvSpPr>
        <xdr:cNvPr id="391" name="テキスト ボックス 390"/>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公債費・扶助費以外経費は、ここ数年類似団体平均を上回っているが、公債費比率は年々改善されており、今後も引き続き、効率的な財政運営に努め他の項目も改善を図りたい。</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17599</xdr:rowOff>
    </xdr:from>
    <xdr:to>
      <xdr:col>24</xdr:col>
      <xdr:colOff>31750</xdr:colOff>
      <xdr:row>80</xdr:row>
      <xdr:rowOff>15966</xdr:rowOff>
    </xdr:to>
    <xdr:cxnSp macro="">
      <xdr:nvCxnSpPr>
        <xdr:cNvPr id="426" name="直線コネクタ 425"/>
        <xdr:cNvCxnSpPr/>
      </xdr:nvCxnSpPr>
      <xdr:spPr>
        <a:xfrm>
          <a:off x="15671800" y="13219249"/>
          <a:ext cx="838200" cy="5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45357</xdr:rowOff>
    </xdr:from>
    <xdr:to>
      <xdr:col>22</xdr:col>
      <xdr:colOff>565150</xdr:colOff>
      <xdr:row>77</xdr:row>
      <xdr:rowOff>17599</xdr:rowOff>
    </xdr:to>
    <xdr:cxnSp macro="">
      <xdr:nvCxnSpPr>
        <xdr:cNvPr id="429" name="直線コネクタ 428"/>
        <xdr:cNvCxnSpPr/>
      </xdr:nvCxnSpPr>
      <xdr:spPr>
        <a:xfrm>
          <a:off x="14782800" y="13075557"/>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45357</xdr:rowOff>
    </xdr:from>
    <xdr:to>
      <xdr:col>21</xdr:col>
      <xdr:colOff>361950</xdr:colOff>
      <xdr:row>78</xdr:row>
      <xdr:rowOff>127000</xdr:rowOff>
    </xdr:to>
    <xdr:cxnSp macro="">
      <xdr:nvCxnSpPr>
        <xdr:cNvPr id="432" name="直線コネクタ 431"/>
        <xdr:cNvCxnSpPr/>
      </xdr:nvCxnSpPr>
      <xdr:spPr>
        <a:xfrm flipV="1">
          <a:off x="13893800" y="13075557"/>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143329</xdr:rowOff>
    </xdr:from>
    <xdr:to>
      <xdr:col>20</xdr:col>
      <xdr:colOff>158750</xdr:colOff>
      <xdr:row>78</xdr:row>
      <xdr:rowOff>127000</xdr:rowOff>
    </xdr:to>
    <xdr:cxnSp macro="">
      <xdr:nvCxnSpPr>
        <xdr:cNvPr id="435" name="直線コネクタ 434"/>
        <xdr:cNvCxnSpPr/>
      </xdr:nvCxnSpPr>
      <xdr:spPr>
        <a:xfrm>
          <a:off x="13004800" y="13173529"/>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136616</xdr:rowOff>
    </xdr:from>
    <xdr:to>
      <xdr:col>24</xdr:col>
      <xdr:colOff>82550</xdr:colOff>
      <xdr:row>80</xdr:row>
      <xdr:rowOff>66766</xdr:rowOff>
    </xdr:to>
    <xdr:sp macro="" textlink="">
      <xdr:nvSpPr>
        <xdr:cNvPr id="445" name="円/楕円 444"/>
        <xdr:cNvSpPr/>
      </xdr:nvSpPr>
      <xdr:spPr>
        <a:xfrm>
          <a:off x="16459200" y="136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108693</xdr:rowOff>
    </xdr:from>
    <xdr:ext cx="762000" cy="259045"/>
    <xdr:sp macro="" textlink="">
      <xdr:nvSpPr>
        <xdr:cNvPr id="446" name="公債費以外該当値テキスト"/>
        <xdr:cNvSpPr txBox="1"/>
      </xdr:nvSpPr>
      <xdr:spPr>
        <a:xfrm>
          <a:off x="165989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138249</xdr:rowOff>
    </xdr:from>
    <xdr:to>
      <xdr:col>22</xdr:col>
      <xdr:colOff>615950</xdr:colOff>
      <xdr:row>77</xdr:row>
      <xdr:rowOff>68399</xdr:rowOff>
    </xdr:to>
    <xdr:sp macro="" textlink="">
      <xdr:nvSpPr>
        <xdr:cNvPr id="447" name="円/楕円 446"/>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53176</xdr:rowOff>
    </xdr:from>
    <xdr:ext cx="736600" cy="259045"/>
    <xdr:sp macro="" textlink="">
      <xdr:nvSpPr>
        <xdr:cNvPr id="448" name="テキスト ボックス 447"/>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166007</xdr:rowOff>
    </xdr:from>
    <xdr:to>
      <xdr:col>21</xdr:col>
      <xdr:colOff>412750</xdr:colOff>
      <xdr:row>76</xdr:row>
      <xdr:rowOff>96157</xdr:rowOff>
    </xdr:to>
    <xdr:sp macro="" textlink="">
      <xdr:nvSpPr>
        <xdr:cNvPr id="449" name="円/楕円 448"/>
        <xdr:cNvSpPr/>
      </xdr:nvSpPr>
      <xdr:spPr>
        <a:xfrm>
          <a:off x="147320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106334</xdr:rowOff>
    </xdr:from>
    <xdr:ext cx="762000" cy="259045"/>
    <xdr:sp macro="" textlink="">
      <xdr:nvSpPr>
        <xdr:cNvPr id="450" name="テキスト ボックス 449"/>
        <xdr:cNvSpPr txBox="1"/>
      </xdr:nvSpPr>
      <xdr:spPr>
        <a:xfrm>
          <a:off x="144018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1" name="円/楕円 450"/>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2" name="テキスト ボックス 451"/>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92529</xdr:rowOff>
    </xdr:from>
    <xdr:to>
      <xdr:col>19</xdr:col>
      <xdr:colOff>6350</xdr:colOff>
      <xdr:row>77</xdr:row>
      <xdr:rowOff>22679</xdr:rowOff>
    </xdr:to>
    <xdr:sp macro="" textlink="">
      <xdr:nvSpPr>
        <xdr:cNvPr id="453" name="円/楕円 452"/>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7456</xdr:rowOff>
    </xdr:from>
    <xdr:ext cx="762000" cy="259045"/>
    <xdr:sp macro="" textlink="">
      <xdr:nvSpPr>
        <xdr:cNvPr id="454" name="テキスト ボックス 453"/>
        <xdr:cNvSpPr txBox="1"/>
      </xdr:nvSpPr>
      <xdr:spPr>
        <a:xfrm>
          <a:off x="12623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北海道赤井川村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8904</xdr:rowOff>
    </xdr:from>
    <xdr:to>
      <xdr:col>4</xdr:col>
      <xdr:colOff>1117600</xdr:colOff>
      <xdr:row>14</xdr:row>
      <xdr:rowOff>77070</xdr:rowOff>
    </xdr:to>
    <xdr:cxnSp macro="">
      <xdr:nvCxnSpPr>
        <xdr:cNvPr id="47" name="直線コネクタ 46"/>
        <xdr:cNvCxnSpPr/>
      </xdr:nvCxnSpPr>
      <xdr:spPr bwMode="auto">
        <a:xfrm flipV="1">
          <a:off x="5003800" y="2456829"/>
          <a:ext cx="647700" cy="6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59486</xdr:rowOff>
    </xdr:from>
    <xdr:to>
      <xdr:col>4</xdr:col>
      <xdr:colOff>469900</xdr:colOff>
      <xdr:row>14</xdr:row>
      <xdr:rowOff>77070</xdr:rowOff>
    </xdr:to>
    <xdr:cxnSp macro="">
      <xdr:nvCxnSpPr>
        <xdr:cNvPr id="50" name="直線コネクタ 49"/>
        <xdr:cNvCxnSpPr/>
      </xdr:nvCxnSpPr>
      <xdr:spPr bwMode="auto">
        <a:xfrm>
          <a:off x="4305300" y="2507411"/>
          <a:ext cx="6985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50315</xdr:rowOff>
    </xdr:from>
    <xdr:to>
      <xdr:col>3</xdr:col>
      <xdr:colOff>904875</xdr:colOff>
      <xdr:row>14</xdr:row>
      <xdr:rowOff>59486</xdr:rowOff>
    </xdr:to>
    <xdr:cxnSp macro="">
      <xdr:nvCxnSpPr>
        <xdr:cNvPr id="53" name="直線コネクタ 52"/>
        <xdr:cNvCxnSpPr/>
      </xdr:nvCxnSpPr>
      <xdr:spPr bwMode="auto">
        <a:xfrm>
          <a:off x="3606800" y="2498240"/>
          <a:ext cx="698500" cy="9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50315</xdr:rowOff>
    </xdr:from>
    <xdr:to>
      <xdr:col>3</xdr:col>
      <xdr:colOff>206375</xdr:colOff>
      <xdr:row>14</xdr:row>
      <xdr:rowOff>132974</xdr:rowOff>
    </xdr:to>
    <xdr:cxnSp macro="">
      <xdr:nvCxnSpPr>
        <xdr:cNvPr id="56" name="直線コネクタ 55"/>
        <xdr:cNvCxnSpPr/>
      </xdr:nvCxnSpPr>
      <xdr:spPr bwMode="auto">
        <a:xfrm flipV="1">
          <a:off x="2908300" y="2498240"/>
          <a:ext cx="698500" cy="82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129554</xdr:rowOff>
    </xdr:from>
    <xdr:to>
      <xdr:col>5</xdr:col>
      <xdr:colOff>34925</xdr:colOff>
      <xdr:row>14</xdr:row>
      <xdr:rowOff>59704</xdr:rowOff>
    </xdr:to>
    <xdr:sp macro="" textlink="">
      <xdr:nvSpPr>
        <xdr:cNvPr id="66" name="円/楕円 65"/>
        <xdr:cNvSpPr/>
      </xdr:nvSpPr>
      <xdr:spPr bwMode="auto">
        <a:xfrm>
          <a:off x="5600700" y="2406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146081</xdr:rowOff>
    </xdr:from>
    <xdr:ext cx="762000" cy="259045"/>
    <xdr:sp macro="" textlink="">
      <xdr:nvSpPr>
        <xdr:cNvPr id="67" name="人口1人当たり決算額の推移該当値テキスト130"/>
        <xdr:cNvSpPr txBox="1"/>
      </xdr:nvSpPr>
      <xdr:spPr>
        <a:xfrm>
          <a:off x="5740400" y="225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447,494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26270</xdr:rowOff>
    </xdr:from>
    <xdr:to>
      <xdr:col>4</xdr:col>
      <xdr:colOff>520700</xdr:colOff>
      <xdr:row>14</xdr:row>
      <xdr:rowOff>127870</xdr:rowOff>
    </xdr:to>
    <xdr:sp macro="" textlink="">
      <xdr:nvSpPr>
        <xdr:cNvPr id="68" name="円/楕円 67"/>
        <xdr:cNvSpPr/>
      </xdr:nvSpPr>
      <xdr:spPr bwMode="auto">
        <a:xfrm>
          <a:off x="4953000" y="247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138047</xdr:rowOff>
    </xdr:from>
    <xdr:ext cx="736600" cy="259045"/>
    <xdr:sp macro="" textlink="">
      <xdr:nvSpPr>
        <xdr:cNvPr id="69" name="テキスト ボックス 68"/>
        <xdr:cNvSpPr txBox="1"/>
      </xdr:nvSpPr>
      <xdr:spPr>
        <a:xfrm>
          <a:off x="4622800" y="224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417,675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8686</xdr:rowOff>
    </xdr:from>
    <xdr:to>
      <xdr:col>3</xdr:col>
      <xdr:colOff>955675</xdr:colOff>
      <xdr:row>14</xdr:row>
      <xdr:rowOff>110286</xdr:rowOff>
    </xdr:to>
    <xdr:sp macro="" textlink="">
      <xdr:nvSpPr>
        <xdr:cNvPr id="70" name="円/楕円 69"/>
        <xdr:cNvSpPr/>
      </xdr:nvSpPr>
      <xdr:spPr bwMode="auto">
        <a:xfrm>
          <a:off x="4254500" y="2456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120463</xdr:rowOff>
    </xdr:from>
    <xdr:ext cx="762000" cy="259045"/>
    <xdr:sp macro="" textlink="">
      <xdr:nvSpPr>
        <xdr:cNvPr id="71" name="テキスト ボックス 70"/>
        <xdr:cNvSpPr txBox="1"/>
      </xdr:nvSpPr>
      <xdr:spPr>
        <a:xfrm>
          <a:off x="3924300" y="2225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425,367</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170965</xdr:rowOff>
    </xdr:from>
    <xdr:to>
      <xdr:col>3</xdr:col>
      <xdr:colOff>257175</xdr:colOff>
      <xdr:row>14</xdr:row>
      <xdr:rowOff>101115</xdr:rowOff>
    </xdr:to>
    <xdr:sp macro="" textlink="">
      <xdr:nvSpPr>
        <xdr:cNvPr id="72" name="円/楕円 71"/>
        <xdr:cNvSpPr/>
      </xdr:nvSpPr>
      <xdr:spPr bwMode="auto">
        <a:xfrm>
          <a:off x="3556000" y="2447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111292</xdr:rowOff>
    </xdr:from>
    <xdr:ext cx="762000" cy="259045"/>
    <xdr:sp macro="" textlink="">
      <xdr:nvSpPr>
        <xdr:cNvPr id="73" name="テキスト ボックス 72"/>
        <xdr:cNvSpPr txBox="1"/>
      </xdr:nvSpPr>
      <xdr:spPr>
        <a:xfrm>
          <a:off x="3225800" y="22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429,379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82174</xdr:rowOff>
    </xdr:from>
    <xdr:to>
      <xdr:col>2</xdr:col>
      <xdr:colOff>692150</xdr:colOff>
      <xdr:row>15</xdr:row>
      <xdr:rowOff>12324</xdr:rowOff>
    </xdr:to>
    <xdr:sp macro="" textlink="">
      <xdr:nvSpPr>
        <xdr:cNvPr id="74" name="円/楕円 73"/>
        <xdr:cNvSpPr/>
      </xdr:nvSpPr>
      <xdr:spPr bwMode="auto">
        <a:xfrm>
          <a:off x="2857500" y="2530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22501</xdr:rowOff>
    </xdr:from>
    <xdr:ext cx="762000" cy="259045"/>
    <xdr:sp macro="" textlink="">
      <xdr:nvSpPr>
        <xdr:cNvPr id="75" name="テキスト ボックス 74"/>
        <xdr:cNvSpPr txBox="1"/>
      </xdr:nvSpPr>
      <xdr:spPr>
        <a:xfrm>
          <a:off x="2527300" y="2298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393,220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148306</xdr:rowOff>
    </xdr:from>
    <xdr:to>
      <xdr:col>4</xdr:col>
      <xdr:colOff>1117600</xdr:colOff>
      <xdr:row>35</xdr:row>
      <xdr:rowOff>261500</xdr:rowOff>
    </xdr:to>
    <xdr:cxnSp macro="">
      <xdr:nvCxnSpPr>
        <xdr:cNvPr id="108" name="直線コネクタ 107"/>
        <xdr:cNvCxnSpPr/>
      </xdr:nvCxnSpPr>
      <xdr:spPr bwMode="auto">
        <a:xfrm>
          <a:off x="5003800" y="6758656"/>
          <a:ext cx="647700" cy="113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148306</xdr:rowOff>
    </xdr:from>
    <xdr:to>
      <xdr:col>4</xdr:col>
      <xdr:colOff>469900</xdr:colOff>
      <xdr:row>35</xdr:row>
      <xdr:rowOff>169657</xdr:rowOff>
    </xdr:to>
    <xdr:cxnSp macro="">
      <xdr:nvCxnSpPr>
        <xdr:cNvPr id="111" name="直線コネクタ 110"/>
        <xdr:cNvCxnSpPr/>
      </xdr:nvCxnSpPr>
      <xdr:spPr bwMode="auto">
        <a:xfrm flipV="1">
          <a:off x="4305300" y="6758656"/>
          <a:ext cx="698500" cy="21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215064</xdr:rowOff>
    </xdr:from>
    <xdr:ext cx="736600" cy="259045"/>
    <xdr:sp macro="" textlink="">
      <xdr:nvSpPr>
        <xdr:cNvPr id="113" name="テキスト ボックス 112"/>
        <xdr:cNvSpPr txBox="1"/>
      </xdr:nvSpPr>
      <xdr:spPr>
        <a:xfrm>
          <a:off x="4622800" y="682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169657</xdr:rowOff>
    </xdr:from>
    <xdr:to>
      <xdr:col>3</xdr:col>
      <xdr:colOff>904875</xdr:colOff>
      <xdr:row>35</xdr:row>
      <xdr:rowOff>184630</xdr:rowOff>
    </xdr:to>
    <xdr:cxnSp macro="">
      <xdr:nvCxnSpPr>
        <xdr:cNvPr id="114" name="直線コネクタ 113"/>
        <xdr:cNvCxnSpPr/>
      </xdr:nvCxnSpPr>
      <xdr:spPr bwMode="auto">
        <a:xfrm flipV="1">
          <a:off x="3606800" y="6780007"/>
          <a:ext cx="698500" cy="14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154531</xdr:rowOff>
    </xdr:from>
    <xdr:to>
      <xdr:col>3</xdr:col>
      <xdr:colOff>206375</xdr:colOff>
      <xdr:row>35</xdr:row>
      <xdr:rowOff>184630</xdr:rowOff>
    </xdr:to>
    <xdr:cxnSp macro="">
      <xdr:nvCxnSpPr>
        <xdr:cNvPr id="117" name="直線コネクタ 116"/>
        <xdr:cNvCxnSpPr/>
      </xdr:nvCxnSpPr>
      <xdr:spPr bwMode="auto">
        <a:xfrm>
          <a:off x="2908300" y="6764881"/>
          <a:ext cx="698500" cy="30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210700</xdr:rowOff>
    </xdr:from>
    <xdr:to>
      <xdr:col>5</xdr:col>
      <xdr:colOff>34925</xdr:colOff>
      <xdr:row>35</xdr:row>
      <xdr:rowOff>312300</xdr:rowOff>
    </xdr:to>
    <xdr:sp macro="" textlink="">
      <xdr:nvSpPr>
        <xdr:cNvPr id="127" name="円/楕円 126"/>
        <xdr:cNvSpPr/>
      </xdr:nvSpPr>
      <xdr:spPr bwMode="auto">
        <a:xfrm>
          <a:off x="5600700" y="6821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182777</xdr:rowOff>
    </xdr:from>
    <xdr:ext cx="762000" cy="259045"/>
    <xdr:sp macro="" textlink="">
      <xdr:nvSpPr>
        <xdr:cNvPr id="128" name="人口1人当たり決算額の推移該当値テキスト445"/>
        <xdr:cNvSpPr txBox="1"/>
      </xdr:nvSpPr>
      <xdr:spPr>
        <a:xfrm>
          <a:off x="5740400" y="679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39,849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97506</xdr:rowOff>
    </xdr:from>
    <xdr:to>
      <xdr:col>4</xdr:col>
      <xdr:colOff>520700</xdr:colOff>
      <xdr:row>35</xdr:row>
      <xdr:rowOff>199106</xdr:rowOff>
    </xdr:to>
    <xdr:sp macro="" textlink="">
      <xdr:nvSpPr>
        <xdr:cNvPr id="129" name="円/楕円 128"/>
        <xdr:cNvSpPr/>
      </xdr:nvSpPr>
      <xdr:spPr bwMode="auto">
        <a:xfrm>
          <a:off x="4953000" y="6707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209283</xdr:rowOff>
    </xdr:from>
    <xdr:ext cx="736600" cy="259045"/>
    <xdr:sp macro="" textlink="">
      <xdr:nvSpPr>
        <xdr:cNvPr id="130" name="テキスト ボックス 129"/>
        <xdr:cNvSpPr txBox="1"/>
      </xdr:nvSpPr>
      <xdr:spPr>
        <a:xfrm>
          <a:off x="4622800" y="6476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54,704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118857</xdr:rowOff>
    </xdr:from>
    <xdr:to>
      <xdr:col>3</xdr:col>
      <xdr:colOff>955675</xdr:colOff>
      <xdr:row>35</xdr:row>
      <xdr:rowOff>220457</xdr:rowOff>
    </xdr:to>
    <xdr:sp macro="" textlink="">
      <xdr:nvSpPr>
        <xdr:cNvPr id="131" name="円/楕円 130"/>
        <xdr:cNvSpPr/>
      </xdr:nvSpPr>
      <xdr:spPr bwMode="auto">
        <a:xfrm>
          <a:off x="4254500" y="6729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205234</xdr:rowOff>
    </xdr:from>
    <xdr:ext cx="762000" cy="259045"/>
    <xdr:sp macro="" textlink="">
      <xdr:nvSpPr>
        <xdr:cNvPr id="132" name="テキスト ボックス 131"/>
        <xdr:cNvSpPr txBox="1"/>
      </xdr:nvSpPr>
      <xdr:spPr>
        <a:xfrm>
          <a:off x="3924300" y="681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51,902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133830</xdr:rowOff>
    </xdr:from>
    <xdr:to>
      <xdr:col>3</xdr:col>
      <xdr:colOff>257175</xdr:colOff>
      <xdr:row>35</xdr:row>
      <xdr:rowOff>235430</xdr:rowOff>
    </xdr:to>
    <xdr:sp macro="" textlink="">
      <xdr:nvSpPr>
        <xdr:cNvPr id="133" name="円/楕円 132"/>
        <xdr:cNvSpPr/>
      </xdr:nvSpPr>
      <xdr:spPr bwMode="auto">
        <a:xfrm>
          <a:off x="3556000" y="674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220207</xdr:rowOff>
    </xdr:from>
    <xdr:ext cx="762000" cy="259045"/>
    <xdr:sp macro="" textlink="">
      <xdr:nvSpPr>
        <xdr:cNvPr id="134" name="テキスト ボックス 133"/>
        <xdr:cNvSpPr txBox="1"/>
      </xdr:nvSpPr>
      <xdr:spPr>
        <a:xfrm>
          <a:off x="3225800" y="683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49,937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103731</xdr:rowOff>
    </xdr:from>
    <xdr:to>
      <xdr:col>2</xdr:col>
      <xdr:colOff>692150</xdr:colOff>
      <xdr:row>35</xdr:row>
      <xdr:rowOff>205331</xdr:rowOff>
    </xdr:to>
    <xdr:sp macro="" textlink="">
      <xdr:nvSpPr>
        <xdr:cNvPr id="135" name="円/楕円 134"/>
        <xdr:cNvSpPr/>
      </xdr:nvSpPr>
      <xdr:spPr bwMode="auto">
        <a:xfrm>
          <a:off x="2857500" y="671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190108</xdr:rowOff>
    </xdr:from>
    <xdr:ext cx="762000" cy="259045"/>
    <xdr:sp macro="" textlink="">
      <xdr:nvSpPr>
        <xdr:cNvPr id="136" name="テキスト ボックス 135"/>
        <xdr:cNvSpPr txBox="1"/>
      </xdr:nvSpPr>
      <xdr:spPr>
        <a:xfrm>
          <a:off x="2527300" y="68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53,887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財政調整基金は、平成２６年度は新規積立、繰入は行っておらず前年同額の４２４百万円の基金残高を維持しており、非常時の財源不足に対応できるよう備えるとともに今後も状況により新規積立を行う。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実質収支比率等は、行財政運営全般から事業等の必要性・緊急性及び財源の見通しなど総合的な検討を行いながら計画的に施策を実行し、歳出の大幅な増加は極力避けるよう努める。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一般会計・特別会計ともに赤字となっていないものの、特別会計は利用料金等の他、一般会計からの繰入金により調整されており、今後も一般会計を圧迫しないよう効率的かつ安定的な運営に努める。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また、一般会計においても、事業等の必要性・緊急性及び財源の見通しなど総合的な検討を行いながら計画的に施策を実行し、歳出の大幅な増加は極力避けるよう努める。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公共事業等の見直し等により、地方債の発行を抑制し、元利償還金・算入公債費等は年々減少・安定傾向にある。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緊急性・住民ニーズを的確に把握した事業の選択により、過度な負担となる事業や非効果的な施策とならないよう、効率的かつ安定的な事業の執行、かつ地方債に大きく頼ることのない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北海道赤井川村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発行を抑制し、元利償還金もＨ１７年度をピークに減少傾向にあるが、Ｈ２６年度は道の駅・公営住宅の建設により地方債を発行したため大幅に増加している。現在は将来負担額に対して、充当可能財源が上回っている状態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地方債の発行を必要とする事業等は、必要性・緊急性及び財源の見通しなど総合的な検討を行うとともに、有利な起債を優先的に利用するなど、負担軽減に努め、状況に応じて充当可能基金の新規積立等を行うなど将来負担に備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2666154</v>
      </c>
      <c r="BO4" s="349"/>
      <c r="BP4" s="349"/>
      <c r="BQ4" s="349"/>
      <c r="BR4" s="349"/>
      <c r="BS4" s="349"/>
      <c r="BT4" s="349"/>
      <c r="BU4" s="350"/>
      <c r="BV4" s="348">
        <v>2262338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11.4</v>
      </c>
      <c r="CU4" s="355"/>
      <c r="CV4" s="355"/>
      <c r="CW4" s="355"/>
      <c r="CX4" s="355"/>
      <c r="CY4" s="355"/>
      <c r="CZ4" s="355"/>
      <c r="DA4" s="356"/>
      <c r="DB4" s="354">
        <v>9.1999999999999993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2478395</v>
      </c>
      <c r="BO5" s="386"/>
      <c r="BP5" s="386"/>
      <c r="BQ5" s="386"/>
      <c r="BR5" s="386"/>
      <c r="BS5" s="386"/>
      <c r="BT5" s="386"/>
      <c r="BU5" s="387"/>
      <c r="BV5" s="385">
        <v>2051146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92.2</v>
      </c>
      <c r="CU5" s="383"/>
      <c r="CV5" s="383"/>
      <c r="CW5" s="383"/>
      <c r="CX5" s="383"/>
      <c r="CY5" s="383"/>
      <c r="CZ5" s="383"/>
      <c r="DA5" s="384"/>
      <c r="DB5" s="382">
        <v>76.8</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187759</v>
      </c>
      <c r="BO6" s="386"/>
      <c r="BP6" s="386"/>
      <c r="BQ6" s="386"/>
      <c r="BR6" s="386"/>
      <c r="BS6" s="386"/>
      <c r="BT6" s="386"/>
      <c r="BU6" s="387"/>
      <c r="BV6" s="385">
        <v>211192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97.3</v>
      </c>
      <c r="CU6" s="423"/>
      <c r="CV6" s="423"/>
      <c r="CW6" s="423"/>
      <c r="CX6" s="423"/>
      <c r="CY6" s="423"/>
      <c r="CZ6" s="423"/>
      <c r="DA6" s="424"/>
      <c r="DB6" s="422">
        <v>81.7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28131</v>
      </c>
      <c r="BO7" s="386"/>
      <c r="BP7" s="386"/>
      <c r="BQ7" s="386"/>
      <c r="BR7" s="386"/>
      <c r="BS7" s="386"/>
      <c r="BT7" s="386"/>
      <c r="BU7" s="387"/>
      <c r="BV7" s="385">
        <v>65386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1397092</v>
      </c>
      <c r="CU7" s="386"/>
      <c r="CV7" s="386"/>
      <c r="CW7" s="386"/>
      <c r="CX7" s="386"/>
      <c r="CY7" s="386"/>
      <c r="CZ7" s="386"/>
      <c r="DA7" s="387"/>
      <c r="DB7" s="385">
        <v>1591322</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159628</v>
      </c>
      <c r="BO8" s="386"/>
      <c r="BP8" s="386"/>
      <c r="BQ8" s="386"/>
      <c r="BR8" s="386"/>
      <c r="BS8" s="386"/>
      <c r="BT8" s="386"/>
      <c r="BU8" s="387"/>
      <c r="BV8" s="385">
        <v>145806</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1262</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13822</v>
      </c>
      <c r="BO9" s="386"/>
      <c r="BP9" s="386"/>
      <c r="BQ9" s="386"/>
      <c r="BR9" s="386"/>
      <c r="BS9" s="386"/>
      <c r="BT9" s="386"/>
      <c r="BU9" s="387"/>
      <c r="BV9" s="385">
        <v>-13799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10.199999999999999</v>
      </c>
      <c r="CU9" s="383"/>
      <c r="CV9" s="383"/>
      <c r="CW9" s="383"/>
      <c r="CX9" s="383"/>
      <c r="CY9" s="383"/>
      <c r="CZ9" s="383"/>
      <c r="DA9" s="384"/>
      <c r="DB9" s="382">
        <v>11.1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1310</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159</v>
      </c>
      <c r="BO10" s="386"/>
      <c r="BP10" s="386"/>
      <c r="BQ10" s="386"/>
      <c r="BR10" s="386"/>
      <c r="BS10" s="386"/>
      <c r="BT10" s="386"/>
      <c r="BU10" s="387"/>
      <c r="BV10" s="385">
        <v>153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1139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1112</v>
      </c>
      <c r="S13" s="467"/>
      <c r="T13" s="467"/>
      <c r="U13" s="467"/>
      <c r="V13" s="468"/>
      <c r="W13" s="401" t="s">
        <v>124</v>
      </c>
      <c r="X13" s="402"/>
      <c r="Y13" s="402"/>
      <c r="Z13" s="402"/>
      <c r="AA13" s="402"/>
      <c r="AB13" s="392"/>
      <c r="AC13" s="436">
        <v>232</v>
      </c>
      <c r="AD13" s="437"/>
      <c r="AE13" s="437"/>
      <c r="AF13" s="437"/>
      <c r="AG13" s="476"/>
      <c r="AH13" s="436">
        <v>269</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13981</v>
      </c>
      <c r="BO13" s="386"/>
      <c r="BP13" s="386"/>
      <c r="BQ13" s="386"/>
      <c r="BR13" s="386"/>
      <c r="BS13" s="386"/>
      <c r="BT13" s="386"/>
      <c r="BU13" s="387"/>
      <c r="BV13" s="385">
        <v>-13646</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4.0999999999999996</v>
      </c>
      <c r="CU13" s="383"/>
      <c r="CV13" s="383"/>
      <c r="CW13" s="383"/>
      <c r="CX13" s="383"/>
      <c r="CY13" s="383"/>
      <c r="CZ13" s="383"/>
      <c r="DA13" s="384"/>
      <c r="DB13" s="382">
        <v>4.5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1143</v>
      </c>
      <c r="S14" s="467"/>
      <c r="T14" s="467"/>
      <c r="U14" s="467"/>
      <c r="V14" s="468"/>
      <c r="W14" s="375"/>
      <c r="X14" s="376"/>
      <c r="Y14" s="376"/>
      <c r="Z14" s="376"/>
      <c r="AA14" s="376"/>
      <c r="AB14" s="365"/>
      <c r="AC14" s="469">
        <v>33.200000000000003</v>
      </c>
      <c r="AD14" s="470"/>
      <c r="AE14" s="470"/>
      <c r="AF14" s="470"/>
      <c r="AG14" s="471"/>
      <c r="AH14" s="469">
        <v>35.700000000000003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1130</v>
      </c>
      <c r="S15" s="467"/>
      <c r="T15" s="467"/>
      <c r="U15" s="467"/>
      <c r="V15" s="468"/>
      <c r="W15" s="401" t="s">
        <v>131</v>
      </c>
      <c r="X15" s="402"/>
      <c r="Y15" s="402"/>
      <c r="Z15" s="402"/>
      <c r="AA15" s="402"/>
      <c r="AB15" s="392"/>
      <c r="AC15" s="436">
        <v>95</v>
      </c>
      <c r="AD15" s="437"/>
      <c r="AE15" s="437"/>
      <c r="AF15" s="437"/>
      <c r="AG15" s="476"/>
      <c r="AH15" s="436">
        <v>64</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274181</v>
      </c>
      <c r="BO15" s="349"/>
      <c r="BP15" s="349"/>
      <c r="BQ15" s="349"/>
      <c r="BR15" s="349"/>
      <c r="BS15" s="349"/>
      <c r="BT15" s="349"/>
      <c r="BU15" s="350"/>
      <c r="BV15" s="348">
        <v>268089</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13.6</v>
      </c>
      <c r="AD16" s="470"/>
      <c r="AE16" s="470"/>
      <c r="AF16" s="470"/>
      <c r="AG16" s="471"/>
      <c r="AH16" s="469">
        <v>8.5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1248193</v>
      </c>
      <c r="BO16" s="386"/>
      <c r="BP16" s="386"/>
      <c r="BQ16" s="386"/>
      <c r="BR16" s="386"/>
      <c r="BS16" s="386"/>
      <c r="BT16" s="386"/>
      <c r="BU16" s="387"/>
      <c r="BV16" s="385">
        <v>1424450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372</v>
      </c>
      <c r="AD17" s="437"/>
      <c r="AE17" s="437"/>
      <c r="AF17" s="437"/>
      <c r="AG17" s="476"/>
      <c r="AH17" s="436">
        <v>421</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348418</v>
      </c>
      <c r="BO17" s="386"/>
      <c r="BP17" s="386"/>
      <c r="BQ17" s="386"/>
      <c r="BR17" s="386"/>
      <c r="BS17" s="386"/>
      <c r="BT17" s="386"/>
      <c r="BU17" s="387"/>
      <c r="BV17" s="385">
        <v>340745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280.08999999999997</v>
      </c>
      <c r="M18" s="498"/>
      <c r="N18" s="498"/>
      <c r="O18" s="498"/>
      <c r="P18" s="498"/>
      <c r="Q18" s="498"/>
      <c r="R18" s="499"/>
      <c r="S18" s="499"/>
      <c r="T18" s="499"/>
      <c r="U18" s="499"/>
      <c r="V18" s="500"/>
      <c r="W18" s="403"/>
      <c r="X18" s="404"/>
      <c r="Y18" s="404"/>
      <c r="Z18" s="404"/>
      <c r="AA18" s="404"/>
      <c r="AB18" s="395"/>
      <c r="AC18" s="501">
        <v>53.2</v>
      </c>
      <c r="AD18" s="502"/>
      <c r="AE18" s="502"/>
      <c r="AF18" s="502"/>
      <c r="AG18" s="503"/>
      <c r="AH18" s="501">
        <v>55.8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1286854</v>
      </c>
      <c r="BO18" s="386"/>
      <c r="BP18" s="386"/>
      <c r="BQ18" s="386"/>
      <c r="BR18" s="386"/>
      <c r="BS18" s="386"/>
      <c r="BT18" s="386"/>
      <c r="BU18" s="387"/>
      <c r="BV18" s="385">
        <v>1226840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1793928</v>
      </c>
      <c r="BO19" s="386"/>
      <c r="BP19" s="386"/>
      <c r="BQ19" s="386"/>
      <c r="BR19" s="386"/>
      <c r="BS19" s="386"/>
      <c r="BT19" s="386"/>
      <c r="BU19" s="387"/>
      <c r="BV19" s="385">
        <v>1937295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619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2202888</v>
      </c>
      <c r="BO23" s="386"/>
      <c r="BP23" s="386"/>
      <c r="BQ23" s="386"/>
      <c r="BR23" s="386"/>
      <c r="BS23" s="386"/>
      <c r="BT23" s="386"/>
      <c r="BU23" s="387"/>
      <c r="BV23" s="385">
        <v>1878199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6500</v>
      </c>
      <c r="R24" s="437"/>
      <c r="S24" s="437"/>
      <c r="T24" s="437"/>
      <c r="U24" s="437"/>
      <c r="V24" s="476"/>
      <c r="W24" s="531"/>
      <c r="X24" s="519"/>
      <c r="Y24" s="520"/>
      <c r="Z24" s="435" t="s">
        <v>155</v>
      </c>
      <c r="AA24" s="415"/>
      <c r="AB24" s="415"/>
      <c r="AC24" s="415"/>
      <c r="AD24" s="415"/>
      <c r="AE24" s="415"/>
      <c r="AF24" s="415"/>
      <c r="AG24" s="416"/>
      <c r="AH24" s="436">
        <v>36</v>
      </c>
      <c r="AI24" s="437"/>
      <c r="AJ24" s="437"/>
      <c r="AK24" s="437"/>
      <c r="AL24" s="476"/>
      <c r="AM24" s="436">
        <v>109836</v>
      </c>
      <c r="AN24" s="437"/>
      <c r="AO24" s="437"/>
      <c r="AP24" s="437"/>
      <c r="AQ24" s="437"/>
      <c r="AR24" s="476"/>
      <c r="AS24" s="436">
        <v>3051</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2080232</v>
      </c>
      <c r="BO24" s="386"/>
      <c r="BP24" s="386"/>
      <c r="BQ24" s="386"/>
      <c r="BR24" s="386"/>
      <c r="BS24" s="386"/>
      <c r="BT24" s="386"/>
      <c r="BU24" s="387"/>
      <c r="BV24" s="385">
        <v>1750303</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5750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868</v>
      </c>
      <c r="BO25" s="349"/>
      <c r="BP25" s="349"/>
      <c r="BQ25" s="349"/>
      <c r="BR25" s="349"/>
      <c r="BS25" s="349"/>
      <c r="BT25" s="349"/>
      <c r="BU25" s="350"/>
      <c r="BV25" s="348">
        <v>1747</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5350</v>
      </c>
      <c r="R26" s="437"/>
      <c r="S26" s="437"/>
      <c r="T26" s="437"/>
      <c r="U26" s="437"/>
      <c r="V26" s="476"/>
      <c r="W26" s="531"/>
      <c r="X26" s="519"/>
      <c r="Y26" s="520"/>
      <c r="Z26" s="435" t="s">
        <v>161</v>
      </c>
      <c r="AA26" s="541"/>
      <c r="AB26" s="541"/>
      <c r="AC26" s="541"/>
      <c r="AD26" s="541"/>
      <c r="AE26" s="541"/>
      <c r="AF26" s="541"/>
      <c r="AG26" s="542"/>
      <c r="AH26" s="436">
        <v>1</v>
      </c>
      <c r="AI26" s="437"/>
      <c r="AJ26" s="437"/>
      <c r="AK26" s="437"/>
      <c r="AL26" s="476"/>
      <c r="AM26" s="436" t="s">
        <v>162</v>
      </c>
      <c r="AN26" s="437"/>
      <c r="AO26" s="437"/>
      <c r="AP26" s="437"/>
      <c r="AQ26" s="437"/>
      <c r="AR26" s="476"/>
      <c r="AS26" s="436" t="s">
        <v>162</v>
      </c>
      <c r="AT26" s="437"/>
      <c r="AU26" s="437"/>
      <c r="AV26" s="437"/>
      <c r="AW26" s="437"/>
      <c r="AX26" s="438"/>
      <c r="AY26" s="388" t="s">
        <v>163</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164</v>
      </c>
      <c r="F27" s="415"/>
      <c r="G27" s="415"/>
      <c r="H27" s="415"/>
      <c r="I27" s="415"/>
      <c r="J27" s="415"/>
      <c r="K27" s="416"/>
      <c r="L27" s="436">
        <v>1</v>
      </c>
      <c r="M27" s="437"/>
      <c r="N27" s="437"/>
      <c r="O27" s="437"/>
      <c r="P27" s="476"/>
      <c r="Q27" s="436">
        <v>2500</v>
      </c>
      <c r="R27" s="437"/>
      <c r="S27" s="437"/>
      <c r="T27" s="437"/>
      <c r="U27" s="437"/>
      <c r="V27" s="476"/>
      <c r="W27" s="531"/>
      <c r="X27" s="519"/>
      <c r="Y27" s="520"/>
      <c r="Z27" s="435" t="s">
        <v>165</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166</v>
      </c>
      <c r="AZ27" s="478"/>
      <c r="BA27" s="478"/>
      <c r="BB27" s="478"/>
      <c r="BC27" s="478"/>
      <c r="BD27" s="478"/>
      <c r="BE27" s="478"/>
      <c r="BF27" s="478"/>
      <c r="BG27" s="478"/>
      <c r="BH27" s="478"/>
      <c r="BI27" s="478"/>
      <c r="BJ27" s="478"/>
      <c r="BK27" s="478"/>
      <c r="BL27" s="478"/>
      <c r="BM27" s="479"/>
      <c r="BN27" s="554">
        <v>17637</v>
      </c>
      <c r="BO27" s="555"/>
      <c r="BP27" s="555"/>
      <c r="BQ27" s="555"/>
      <c r="BR27" s="555"/>
      <c r="BS27" s="555"/>
      <c r="BT27" s="555"/>
      <c r="BU27" s="556"/>
      <c r="BV27" s="554">
        <v>17632</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167</v>
      </c>
      <c r="F28" s="415"/>
      <c r="G28" s="415"/>
      <c r="H28" s="415"/>
      <c r="I28" s="415"/>
      <c r="J28" s="415"/>
      <c r="K28" s="416"/>
      <c r="L28" s="436">
        <v>1</v>
      </c>
      <c r="M28" s="437"/>
      <c r="N28" s="437"/>
      <c r="O28" s="437"/>
      <c r="P28" s="476"/>
      <c r="Q28" s="436">
        <v>1890</v>
      </c>
      <c r="R28" s="437"/>
      <c r="S28" s="437"/>
      <c r="T28" s="437"/>
      <c r="U28" s="437"/>
      <c r="V28" s="476"/>
      <c r="W28" s="531"/>
      <c r="X28" s="519"/>
      <c r="Y28" s="520"/>
      <c r="Z28" s="435" t="s">
        <v>168</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169</v>
      </c>
      <c r="AZ28" s="558"/>
      <c r="BA28" s="558"/>
      <c r="BB28" s="559"/>
      <c r="BC28" s="345" t="s">
        <v>170</v>
      </c>
      <c r="BD28" s="346"/>
      <c r="BE28" s="346"/>
      <c r="BF28" s="346"/>
      <c r="BG28" s="346"/>
      <c r="BH28" s="346"/>
      <c r="BI28" s="346"/>
      <c r="BJ28" s="346"/>
      <c r="BK28" s="346"/>
      <c r="BL28" s="346"/>
      <c r="BM28" s="347"/>
      <c r="BN28" s="348">
        <v>423872</v>
      </c>
      <c r="BO28" s="349"/>
      <c r="BP28" s="349"/>
      <c r="BQ28" s="349"/>
      <c r="BR28" s="349"/>
      <c r="BS28" s="349"/>
      <c r="BT28" s="349"/>
      <c r="BU28" s="350"/>
      <c r="BV28" s="348">
        <v>423713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171</v>
      </c>
      <c r="F29" s="415"/>
      <c r="G29" s="415"/>
      <c r="H29" s="415"/>
      <c r="I29" s="415"/>
      <c r="J29" s="415"/>
      <c r="K29" s="416"/>
      <c r="L29" s="436">
        <v>6</v>
      </c>
      <c r="M29" s="437"/>
      <c r="N29" s="437"/>
      <c r="O29" s="437"/>
      <c r="P29" s="476"/>
      <c r="Q29" s="436">
        <v>1580</v>
      </c>
      <c r="R29" s="437"/>
      <c r="S29" s="437"/>
      <c r="T29" s="437"/>
      <c r="U29" s="437"/>
      <c r="V29" s="476"/>
      <c r="W29" s="532"/>
      <c r="X29" s="533"/>
      <c r="Y29" s="534"/>
      <c r="Z29" s="435" t="s">
        <v>172</v>
      </c>
      <c r="AA29" s="415"/>
      <c r="AB29" s="415"/>
      <c r="AC29" s="415"/>
      <c r="AD29" s="415"/>
      <c r="AE29" s="415"/>
      <c r="AF29" s="415"/>
      <c r="AG29" s="416"/>
      <c r="AH29" s="436">
        <v>36</v>
      </c>
      <c r="AI29" s="437"/>
      <c r="AJ29" s="437"/>
      <c r="AK29" s="437"/>
      <c r="AL29" s="476"/>
      <c r="AM29" s="436">
        <v>109836</v>
      </c>
      <c r="AN29" s="437"/>
      <c r="AO29" s="437"/>
      <c r="AP29" s="437"/>
      <c r="AQ29" s="437"/>
      <c r="AR29" s="476"/>
      <c r="AS29" s="436">
        <v>3051</v>
      </c>
      <c r="AT29" s="437"/>
      <c r="AU29" s="437"/>
      <c r="AV29" s="437"/>
      <c r="AW29" s="437"/>
      <c r="AX29" s="438"/>
      <c r="AY29" s="560"/>
      <c r="AZ29" s="561"/>
      <c r="BA29" s="561"/>
      <c r="BB29" s="562"/>
      <c r="BC29" s="419" t="s">
        <v>173</v>
      </c>
      <c r="BD29" s="420"/>
      <c r="BE29" s="420"/>
      <c r="BF29" s="420"/>
      <c r="BG29" s="420"/>
      <c r="BH29" s="420"/>
      <c r="BI29" s="420"/>
      <c r="BJ29" s="420"/>
      <c r="BK29" s="420"/>
      <c r="BL29" s="420"/>
      <c r="BM29" s="421"/>
      <c r="BN29" s="385">
        <v>163172</v>
      </c>
      <c r="BO29" s="386"/>
      <c r="BP29" s="386"/>
      <c r="BQ29" s="386"/>
      <c r="BR29" s="386"/>
      <c r="BS29" s="386"/>
      <c r="BT29" s="386"/>
      <c r="BU29" s="387"/>
      <c r="BV29" s="385">
        <v>163162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174</v>
      </c>
      <c r="X30" s="539"/>
      <c r="Y30" s="539"/>
      <c r="Z30" s="539"/>
      <c r="AA30" s="539"/>
      <c r="AB30" s="539"/>
      <c r="AC30" s="539"/>
      <c r="AD30" s="539"/>
      <c r="AE30" s="539"/>
      <c r="AF30" s="539"/>
      <c r="AG30" s="540"/>
      <c r="AH30" s="501">
        <v>98.1</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175</v>
      </c>
      <c r="BD30" s="552"/>
      <c r="BE30" s="552"/>
      <c r="BF30" s="552"/>
      <c r="BG30" s="552"/>
      <c r="BH30" s="552"/>
      <c r="BI30" s="552"/>
      <c r="BJ30" s="552"/>
      <c r="BK30" s="552"/>
      <c r="BL30" s="552"/>
      <c r="BM30" s="553"/>
      <c r="BN30" s="554">
        <v>847422</v>
      </c>
      <c r="BO30" s="555"/>
      <c r="BP30" s="555"/>
      <c r="BQ30" s="555"/>
      <c r="BR30" s="555"/>
      <c r="BS30" s="555"/>
      <c r="BT30" s="555"/>
      <c r="BU30" s="556"/>
      <c r="BV30" s="554">
        <v>845079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182</v>
      </c>
      <c r="D33" s="409"/>
      <c r="E33" s="374" t="s">
        <v>183</v>
      </c>
      <c r="F33" s="374"/>
      <c r="G33" s="374"/>
      <c r="H33" s="374"/>
      <c r="I33" s="374"/>
      <c r="J33" s="374"/>
      <c r="K33" s="374"/>
      <c r="L33" s="374"/>
      <c r="M33" s="374"/>
      <c r="N33" s="374"/>
      <c r="O33" s="374"/>
      <c r="P33" s="374"/>
      <c r="Q33" s="374"/>
      <c r="R33" s="374"/>
      <c r="S33" s="374"/>
      <c r="T33" s="167"/>
      <c r="U33" s="409" t="s">
        <v>182</v>
      </c>
      <c r="V33" s="409"/>
      <c r="W33" s="374" t="s">
        <v>183</v>
      </c>
      <c r="X33" s="374"/>
      <c r="Y33" s="374"/>
      <c r="Z33" s="374"/>
      <c r="AA33" s="374"/>
      <c r="AB33" s="374"/>
      <c r="AC33" s="374"/>
      <c r="AD33" s="374"/>
      <c r="AE33" s="374"/>
      <c r="AF33" s="374"/>
      <c r="AG33" s="374"/>
      <c r="AH33" s="374"/>
      <c r="AI33" s="374"/>
      <c r="AJ33" s="374"/>
      <c r="AK33" s="374"/>
      <c r="AL33" s="167"/>
      <c r="AM33" s="409" t="s">
        <v>182</v>
      </c>
      <c r="AN33" s="409"/>
      <c r="AO33" s="374" t="s">
        <v>183</v>
      </c>
      <c r="AP33" s="374"/>
      <c r="AQ33" s="374"/>
      <c r="AR33" s="374"/>
      <c r="AS33" s="374"/>
      <c r="AT33" s="374"/>
      <c r="AU33" s="374"/>
      <c r="AV33" s="374"/>
      <c r="AW33" s="374"/>
      <c r="AX33" s="374"/>
      <c r="AY33" s="374"/>
      <c r="AZ33" s="374"/>
      <c r="BA33" s="374"/>
      <c r="BB33" s="374"/>
      <c r="BC33" s="374"/>
      <c r="BD33" s="168"/>
      <c r="BE33" s="374" t="s">
        <v>184</v>
      </c>
      <c r="BF33" s="374"/>
      <c r="BG33" s="374" t="s">
        <v>185</v>
      </c>
      <c r="BH33" s="374"/>
      <c r="BI33" s="374"/>
      <c r="BJ33" s="374"/>
      <c r="BK33" s="374"/>
      <c r="BL33" s="374"/>
      <c r="BM33" s="374"/>
      <c r="BN33" s="374"/>
      <c r="BO33" s="374"/>
      <c r="BP33" s="374"/>
      <c r="BQ33" s="374"/>
      <c r="BR33" s="374"/>
      <c r="BS33" s="374"/>
      <c r="BT33" s="374"/>
      <c r="BU33" s="374"/>
      <c r="BV33" s="168"/>
      <c r="BW33" s="409" t="s">
        <v>184</v>
      </c>
      <c r="BX33" s="409"/>
      <c r="BY33" s="374" t="s">
        <v>186</v>
      </c>
      <c r="BZ33" s="374"/>
      <c r="CA33" s="374"/>
      <c r="CB33" s="374"/>
      <c r="CC33" s="374"/>
      <c r="CD33" s="374"/>
      <c r="CE33" s="374"/>
      <c r="CF33" s="374"/>
      <c r="CG33" s="374"/>
      <c r="CH33" s="374"/>
      <c r="CI33" s="374"/>
      <c r="CJ33" s="374"/>
      <c r="CK33" s="374"/>
      <c r="CL33" s="374"/>
      <c r="CM33" s="374"/>
      <c r="CN33" s="167"/>
      <c r="CO33" s="409" t="s">
        <v>182</v>
      </c>
      <c r="CP33" s="409"/>
      <c r="CQ33" s="374" t="s">
        <v>187</v>
      </c>
      <c r="CR33" s="374"/>
      <c r="CS33" s="374"/>
      <c r="CT33" s="374"/>
      <c r="CU33" s="374"/>
      <c r="CV33" s="374"/>
      <c r="CW33" s="374"/>
      <c r="CX33" s="374"/>
      <c r="CY33" s="374"/>
      <c r="CZ33" s="374"/>
      <c r="DA33" s="374"/>
      <c r="DB33" s="374"/>
      <c r="DC33" s="374"/>
      <c r="DD33" s="374"/>
      <c r="DE33" s="374"/>
      <c r="DF33" s="167"/>
      <c r="DG33" s="374" t="s">
        <v>188</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7</v>
      </c>
      <c r="BX34" s="566"/>
      <c r="BY34" s="567" t="str">
        <f>IF('各会計、関係団体の財政状況及び健全化判断比率'!B68="","",'各会計、関係団体の財政状況及び健全化判断比率'!B68)</f>
        <v>北後志衛生施設組合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介護保険特別会計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6</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8</v>
      </c>
      <c r="BX35" s="566"/>
      <c r="BY35" s="567" t="str">
        <f>IF('各会計、関係団体の財政状況及び健全化判断比率'!B69="","",'各会計、関係団体の財政状況及び健全化判断比率'!B69)</f>
        <v>後志広域連合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4</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9</v>
      </c>
      <c r="BX36" s="566"/>
      <c r="BY36" s="567" t="str">
        <f>IF('各会計、関係団体の財政状況及び健全化判断比率'!B70="","",'各会計、関係団体の財政状況及び健全化判断比率'!B70)</f>
        <v>北しりべし廃棄物処理広域連合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10</v>
      </c>
      <c r="BX37" s="566"/>
      <c r="BY37" s="567" t="str">
        <f>IF('各会計、関係団体の財政状況及び健全化判断比率'!B71="","",'各会計、関係団体の財政状況及び健全化判断比率'!B71)</f>
        <v>北後志消防組合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11</v>
      </c>
      <c r="BX38" s="566"/>
      <c r="BY38" s="567" t="str">
        <f>IF('各会計、関係団体の財政状況及び健全化判断比率'!B72="","",'各会計、関係団体の財政状況及び健全化判断比率'!B72)</f>
        <v>後志教育研修センター</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J1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515</v>
      </c>
      <c r="J40" s="79" t="s">
        <v>516</v>
      </c>
      <c r="K40" s="79" t="s">
        <v>517</v>
      </c>
      <c r="L40" s="79" t="s">
        <v>518</v>
      </c>
      <c r="M40" s="80" t="s">
        <v>519</v>
      </c>
    </row>
    <row r="41" spans="2:13" ht="27.75" customHeight="1" x14ac:dyDescent="0.15">
      <c r="B41" s="1169" t="s">
        <v>24</v>
      </c>
      <c r="C41" s="1170"/>
      <c r="D41" s="81"/>
      <c r="E41" s="1175" t="s">
        <v>25</v>
      </c>
      <c r="F41" s="1175"/>
      <c r="G41" s="1175"/>
      <c r="H41" s="1176"/>
      <c r="I41" s="82">
        <v>1901</v>
      </c>
      <c r="J41" s="83">
        <v>1847</v>
      </c>
      <c r="K41" s="83">
        <v>1868</v>
      </c>
      <c r="L41" s="83">
        <v>1878</v>
      </c>
      <c r="M41" s="84">
        <v>2203</v>
      </c>
    </row>
    <row r="42" spans="2:13" ht="27.75" customHeight="1" x14ac:dyDescent="0.15">
      <c r="B42" s="1171"/>
      <c r="C42" s="1172"/>
      <c r="D42" s="85"/>
      <c r="E42" s="1177" t="s">
        <v>26</v>
      </c>
      <c r="F42" s="1177"/>
      <c r="G42" s="1177"/>
      <c r="H42" s="1178"/>
      <c r="I42" s="86" t="s">
        <v>476</v>
      </c>
      <c r="J42" s="87" t="s">
        <v>476</v>
      </c>
      <c r="K42" s="87" t="s">
        <v>476</v>
      </c>
      <c r="L42" s="87" t="s">
        <v>476</v>
      </c>
      <c r="M42" s="88" t="s">
        <v>476</v>
      </c>
    </row>
    <row r="43" spans="2:13" ht="27.75" customHeight="1" x14ac:dyDescent="0.15">
      <c r="B43" s="1171"/>
      <c r="C43" s="1172"/>
      <c r="D43" s="85"/>
      <c r="E43" s="1177" t="s">
        <v>27</v>
      </c>
      <c r="F43" s="1177"/>
      <c r="G43" s="1177"/>
      <c r="H43" s="1178"/>
      <c r="I43" s="86">
        <v>433</v>
      </c>
      <c r="J43" s="87">
        <v>392</v>
      </c>
      <c r="K43" s="87">
        <v>379</v>
      </c>
      <c r="L43" s="87">
        <v>357</v>
      </c>
      <c r="M43" s="88">
        <v>358</v>
      </c>
    </row>
    <row r="44" spans="2:13" ht="27.75" customHeight="1" x14ac:dyDescent="0.15">
      <c r="B44" s="1171"/>
      <c r="C44" s="1172"/>
      <c r="D44" s="85"/>
      <c r="E44" s="1177" t="s">
        <v>28</v>
      </c>
      <c r="F44" s="1177"/>
      <c r="G44" s="1177"/>
      <c r="H44" s="1178"/>
      <c r="I44" s="86">
        <v>140</v>
      </c>
      <c r="J44" s="87">
        <v>130</v>
      </c>
      <c r="K44" s="87">
        <v>160</v>
      </c>
      <c r="L44" s="87">
        <v>148</v>
      </c>
      <c r="M44" s="88">
        <v>136</v>
      </c>
    </row>
    <row r="45" spans="2:13" ht="27.75" customHeight="1" x14ac:dyDescent="0.15">
      <c r="B45" s="1171"/>
      <c r="C45" s="1172"/>
      <c r="D45" s="85"/>
      <c r="E45" s="1177" t="s">
        <v>29</v>
      </c>
      <c r="F45" s="1177"/>
      <c r="G45" s="1177"/>
      <c r="H45" s="1178"/>
      <c r="I45" s="86">
        <v>360</v>
      </c>
      <c r="J45" s="87">
        <v>365</v>
      </c>
      <c r="K45" s="87">
        <v>340</v>
      </c>
      <c r="L45" s="87">
        <v>230</v>
      </c>
      <c r="M45" s="88">
        <v>223</v>
      </c>
    </row>
    <row r="46" spans="2:13" ht="27.75" customHeight="1" x14ac:dyDescent="0.15">
      <c r="B46" s="1171"/>
      <c r="C46" s="1172"/>
      <c r="D46" s="85"/>
      <c r="E46" s="1177" t="s">
        <v>30</v>
      </c>
      <c r="F46" s="1177"/>
      <c r="G46" s="1177"/>
      <c r="H46" s="1178"/>
      <c r="I46" s="86" t="s">
        <v>476</v>
      </c>
      <c r="J46" s="87" t="s">
        <v>476</v>
      </c>
      <c r="K46" s="87" t="s">
        <v>476</v>
      </c>
      <c r="L46" s="87" t="s">
        <v>476</v>
      </c>
      <c r="M46" s="88" t="s">
        <v>476</v>
      </c>
    </row>
    <row r="47" spans="2:13" ht="27.75" customHeight="1" x14ac:dyDescent="0.15">
      <c r="B47" s="1171"/>
      <c r="C47" s="1172"/>
      <c r="D47" s="85"/>
      <c r="E47" s="1177" t="s">
        <v>31</v>
      </c>
      <c r="F47" s="1177"/>
      <c r="G47" s="1177"/>
      <c r="H47" s="1178"/>
      <c r="I47" s="86" t="s">
        <v>476</v>
      </c>
      <c r="J47" s="87" t="s">
        <v>476</v>
      </c>
      <c r="K47" s="87" t="s">
        <v>476</v>
      </c>
      <c r="L47" s="87" t="s">
        <v>476</v>
      </c>
      <c r="M47" s="88" t="s">
        <v>476</v>
      </c>
    </row>
    <row r="48" spans="2:13" ht="27.75" customHeight="1" x14ac:dyDescent="0.15">
      <c r="B48" s="1173"/>
      <c r="C48" s="1174"/>
      <c r="D48" s="85"/>
      <c r="E48" s="1177" t="s">
        <v>32</v>
      </c>
      <c r="F48" s="1177"/>
      <c r="G48" s="1177"/>
      <c r="H48" s="1178"/>
      <c r="I48" s="86" t="s">
        <v>476</v>
      </c>
      <c r="J48" s="87" t="s">
        <v>476</v>
      </c>
      <c r="K48" s="87" t="s">
        <v>476</v>
      </c>
      <c r="L48" s="87" t="s">
        <v>476</v>
      </c>
      <c r="M48" s="88" t="s">
        <v>476</v>
      </c>
    </row>
    <row r="49" spans="2:13" ht="27.75" customHeight="1" x14ac:dyDescent="0.15">
      <c r="B49" s="1179" t="s">
        <v>33</v>
      </c>
      <c r="C49" s="1180"/>
      <c r="D49" s="89"/>
      <c r="E49" s="1177" t="s">
        <v>34</v>
      </c>
      <c r="F49" s="1177"/>
      <c r="G49" s="1177"/>
      <c r="H49" s="1178"/>
      <c r="I49" s="86">
        <v>1176</v>
      </c>
      <c r="J49" s="87">
        <v>1230</v>
      </c>
      <c r="K49" s="87">
        <v>1413</v>
      </c>
      <c r="L49" s="87">
        <v>1450</v>
      </c>
      <c r="M49" s="88">
        <v>1452</v>
      </c>
    </row>
    <row r="50" spans="2:13" ht="27.75" customHeight="1" x14ac:dyDescent="0.15">
      <c r="B50" s="1171"/>
      <c r="C50" s="1172"/>
      <c r="D50" s="85"/>
      <c r="E50" s="1177" t="s">
        <v>35</v>
      </c>
      <c r="F50" s="1177"/>
      <c r="G50" s="1177"/>
      <c r="H50" s="1178"/>
      <c r="I50" s="86">
        <v>30</v>
      </c>
      <c r="J50" s="87">
        <v>27</v>
      </c>
      <c r="K50" s="87">
        <v>23</v>
      </c>
      <c r="L50" s="87">
        <v>19</v>
      </c>
      <c r="M50" s="88">
        <v>142</v>
      </c>
    </row>
    <row r="51" spans="2:13" ht="27.75" customHeight="1" x14ac:dyDescent="0.15">
      <c r="B51" s="1173"/>
      <c r="C51" s="1174"/>
      <c r="D51" s="85"/>
      <c r="E51" s="1177" t="s">
        <v>36</v>
      </c>
      <c r="F51" s="1177"/>
      <c r="G51" s="1177"/>
      <c r="H51" s="1178"/>
      <c r="I51" s="86">
        <v>1788</v>
      </c>
      <c r="J51" s="87">
        <v>1789</v>
      </c>
      <c r="K51" s="87">
        <v>1784</v>
      </c>
      <c r="L51" s="87">
        <v>1785</v>
      </c>
      <c r="M51" s="88">
        <v>1881</v>
      </c>
    </row>
    <row r="52" spans="2:13" ht="27.75" customHeight="1" thickBot="1" x14ac:dyDescent="0.2">
      <c r="B52" s="1181" t="s">
        <v>37</v>
      </c>
      <c r="C52" s="1182"/>
      <c r="D52" s="90"/>
      <c r="E52" s="1183" t="s">
        <v>38</v>
      </c>
      <c r="F52" s="1183"/>
      <c r="G52" s="1183"/>
      <c r="H52" s="1184"/>
      <c r="I52" s="91">
        <v>-161</v>
      </c>
      <c r="J52" s="92">
        <v>-311</v>
      </c>
      <c r="K52" s="92">
        <v>-472</v>
      </c>
      <c r="L52" s="92">
        <v>-641</v>
      </c>
      <c r="M52" s="93">
        <v>-555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514</v>
      </c>
      <c r="G2" s="111"/>
      <c r="H2" s="112"/>
    </row>
    <row r="3" spans="1:8" x14ac:dyDescent="0.15">
      <c r="A3" s="108" t="s">
        <v>507</v>
      </c>
      <c r="B3" s="113"/>
      <c r="C3" s="114"/>
      <c r="D3" s="115">
        <v>205987</v>
      </c>
      <c r="E3" s="116"/>
      <c r="F3" s="117">
        <v>334234</v>
      </c>
      <c r="G3" s="118"/>
      <c r="H3" s="119"/>
    </row>
    <row r="4" spans="1:8" x14ac:dyDescent="0.15">
      <c r="A4" s="120"/>
      <c r="B4" s="121"/>
      <c r="C4" s="122"/>
      <c r="D4" s="123">
        <v>165045</v>
      </c>
      <c r="E4" s="124"/>
      <c r="F4" s="125">
        <v>135366</v>
      </c>
      <c r="G4" s="126"/>
      <c r="H4" s="127"/>
    </row>
    <row r="5" spans="1:8" x14ac:dyDescent="0.15">
      <c r="A5" s="108" t="s">
        <v>509</v>
      </c>
      <c r="B5" s="113"/>
      <c r="C5" s="114"/>
      <c r="D5" s="115">
        <v>173567</v>
      </c>
      <c r="E5" s="116"/>
      <c r="F5" s="117">
        <v>216155</v>
      </c>
      <c r="G5" s="118"/>
      <c r="H5" s="119"/>
    </row>
    <row r="6" spans="1:8" x14ac:dyDescent="0.15">
      <c r="A6" s="120"/>
      <c r="B6" s="121"/>
      <c r="C6" s="122"/>
      <c r="D6" s="123">
        <v>154143</v>
      </c>
      <c r="E6" s="124"/>
      <c r="F6" s="125">
        <v>108827</v>
      </c>
      <c r="G6" s="126"/>
      <c r="H6" s="127"/>
    </row>
    <row r="7" spans="1:8" x14ac:dyDescent="0.15">
      <c r="A7" s="108" t="s">
        <v>510</v>
      </c>
      <c r="B7" s="113"/>
      <c r="C7" s="114"/>
      <c r="D7" s="115">
        <v>247637</v>
      </c>
      <c r="E7" s="116"/>
      <c r="F7" s="117">
        <v>228305</v>
      </c>
      <c r="G7" s="118"/>
      <c r="H7" s="119"/>
    </row>
    <row r="8" spans="1:8" x14ac:dyDescent="0.15">
      <c r="A8" s="120"/>
      <c r="B8" s="121"/>
      <c r="C8" s="122"/>
      <c r="D8" s="123">
        <v>173165</v>
      </c>
      <c r="E8" s="124"/>
      <c r="F8" s="125">
        <v>86611</v>
      </c>
      <c r="G8" s="126"/>
      <c r="H8" s="127"/>
    </row>
    <row r="9" spans="1:8" x14ac:dyDescent="0.15">
      <c r="A9" s="108" t="s">
        <v>511</v>
      </c>
      <c r="B9" s="113"/>
      <c r="C9" s="114"/>
      <c r="D9" s="115">
        <v>424812</v>
      </c>
      <c r="E9" s="116"/>
      <c r="F9" s="117">
        <v>316331</v>
      </c>
      <c r="G9" s="118"/>
      <c r="H9" s="119"/>
    </row>
    <row r="10" spans="1:8" x14ac:dyDescent="0.15">
      <c r="A10" s="120"/>
      <c r="B10" s="121"/>
      <c r="C10" s="122"/>
      <c r="D10" s="123">
        <v>387101</v>
      </c>
      <c r="E10" s="124"/>
      <c r="F10" s="125">
        <v>106387</v>
      </c>
      <c r="G10" s="126"/>
      <c r="H10" s="127"/>
    </row>
    <row r="11" spans="1:8" x14ac:dyDescent="0.15">
      <c r="A11" s="108" t="s">
        <v>512</v>
      </c>
      <c r="B11" s="113"/>
      <c r="C11" s="114"/>
      <c r="D11" s="115">
        <v>744891</v>
      </c>
      <c r="E11" s="116"/>
      <c r="F11" s="117">
        <v>333013</v>
      </c>
      <c r="G11" s="118"/>
      <c r="H11" s="119"/>
    </row>
    <row r="12" spans="1:8" x14ac:dyDescent="0.15">
      <c r="A12" s="120"/>
      <c r="B12" s="121"/>
      <c r="C12" s="128"/>
      <c r="D12" s="123">
        <v>369296</v>
      </c>
      <c r="E12" s="124"/>
      <c r="F12" s="125">
        <v>126732</v>
      </c>
      <c r="G12" s="126"/>
      <c r="H12" s="127"/>
    </row>
    <row r="13" spans="1:8" x14ac:dyDescent="0.15">
      <c r="A13" s="108"/>
      <c r="B13" s="113"/>
      <c r="C13" s="129"/>
      <c r="D13" s="130">
        <v>359379</v>
      </c>
      <c r="E13" s="131"/>
      <c r="F13" s="132">
        <v>285608</v>
      </c>
      <c r="G13" s="133"/>
      <c r="H13" s="119"/>
    </row>
    <row r="14" spans="1:8" x14ac:dyDescent="0.15">
      <c r="A14" s="120"/>
      <c r="B14" s="121"/>
      <c r="C14" s="122"/>
      <c r="D14" s="123">
        <v>249750</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5.38</v>
      </c>
      <c r="C19" s="134">
        <f>ROUND(VALUE(SUBSTITUTE(実質収支比率等に係る経年分析!G$48,"▲","-")),2)</f>
        <v>7.56</v>
      </c>
      <c r="D19" s="134">
        <f>ROUND(VALUE(SUBSTITUTE(実質収支比率等に係る経年分析!H$48,"▲","-")),2)</f>
        <v>9.6199999999999992</v>
      </c>
      <c r="E19" s="134">
        <f>ROUND(VALUE(SUBSTITUTE(実質収支比率等に係る経年分析!I$48,"▲","-")),2)</f>
        <v>9.16</v>
      </c>
      <c r="F19" s="134">
        <f>ROUND(VALUE(SUBSTITUTE(実質収支比率等に係る経年分析!J$48,"▲","-")),2)</f>
        <v>11.43</v>
      </c>
    </row>
    <row r="20" spans="1:11" x14ac:dyDescent="0.15">
      <c r="A20" s="134" t="s">
        <v>43</v>
      </c>
      <c r="B20" s="134">
        <f>ROUND(VALUE(SUBSTITUTE(実質収支比率等に係る経年分析!F$47,"▲","-")),2)</f>
        <v>23.42</v>
      </c>
      <c r="C20" s="134">
        <f>ROUND(VALUE(SUBSTITUTE(実質収支比率等に係る経年分析!G$47,"▲","-")),2)</f>
        <v>27.19</v>
      </c>
      <c r="D20" s="134">
        <f>ROUND(VALUE(SUBSTITUTE(実質収支比率等に係る経年分析!H$47,"▲","-")),2)</f>
        <v>25.52</v>
      </c>
      <c r="E20" s="134">
        <f>ROUND(VALUE(SUBSTITUTE(実質収支比率等に係る経年分析!I$47,"▲","-")),2)</f>
        <v>26.63</v>
      </c>
      <c r="F20" s="134">
        <f>ROUND(VALUE(SUBSTITUTE(実質収支比率等に係る経年分析!J$47,"▲","-")),2)</f>
        <v>30.34</v>
      </c>
    </row>
    <row r="21" spans="1:11" x14ac:dyDescent="0.15">
      <c r="A21" s="134" t="s">
        <v>44</v>
      </c>
      <c r="B21" s="134">
        <f>IF(ISNUMBER(VALUE(SUBSTITUTE(実質収支比率等に係る経年分析!F$49,"▲","-"))),ROUND(VALUE(SUBSTITUTE(実質収支比率等に係る経年分析!F$49,"▲","-")),2),NA())</f>
        <v>9.7200000000000006</v>
      </c>
      <c r="C21" s="134">
        <f>IF(ISNUMBER(VALUE(SUBSTITUTE(実質収支比率等に係る経年分析!G$49,"▲","-"))),ROUND(VALUE(SUBSTITUTE(実質収支比率等に係る経年分析!G$49,"▲","-")),2),NA())</f>
        <v>4.47</v>
      </c>
      <c r="D21" s="134">
        <f>IF(ISNUMBER(VALUE(SUBSTITUTE(実質収支比率等に係る経年分析!H$49,"▲","-"))),ROUND(VALUE(SUBSTITUTE(実質収支比率等に係る経年分析!H$49,"▲","-")),2),NA())</f>
        <v>6.38</v>
      </c>
      <c r="E21" s="134">
        <f>IF(ISNUMBER(VALUE(SUBSTITUTE(実質収支比率等に係る経年分析!I$49,"▲","-"))),ROUND(VALUE(SUBSTITUTE(実質収支比率等に係る経年分析!I$49,"▲","-")),2),NA())</f>
        <v>-0.86</v>
      </c>
      <c r="F21" s="134">
        <f>IF(ISNUMBER(VALUE(SUBSTITUTE(実質収支比率等に係る経年分析!J$49,"▲","-"))),ROUND(VALUE(SUBSTITUTE(実質収支比率等に係る経年分析!J$49,"▲","-")),2),NA())</f>
        <v>1</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7.0000000000000007E-2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7.0000000000000007E-2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5.37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9.61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9.16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11.42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257</v>
      </c>
      <c r="E42" s="136"/>
      <c r="F42" s="136"/>
      <c r="G42" s="136">
        <f>'実質公債費比率（分子）の構造'!L$52</f>
        <v>228</v>
      </c>
      <c r="H42" s="136"/>
      <c r="I42" s="136"/>
      <c r="J42" s="136">
        <f>'実質公債費比率（分子）の構造'!M$52</f>
        <v>214</v>
      </c>
      <c r="K42" s="136"/>
      <c r="L42" s="136"/>
      <c r="M42" s="136">
        <f>'実質公債費比率（分子）の構造'!N$52</f>
        <v>207</v>
      </c>
      <c r="N42" s="136"/>
      <c r="O42" s="136"/>
      <c r="P42" s="136">
        <f>'実質公債費比率（分子）の構造'!O$52</f>
        <v>190</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16</v>
      </c>
      <c r="C45" s="136"/>
      <c r="D45" s="136"/>
      <c r="E45" s="136">
        <f>'実質公債費比率（分子）の構造'!L$49</f>
        <v>16</v>
      </c>
      <c r="F45" s="136"/>
      <c r="G45" s="136"/>
      <c r="H45" s="136">
        <f>'実質公債費比率（分子）の構造'!M$49</f>
        <v>16</v>
      </c>
      <c r="I45" s="136"/>
      <c r="J45" s="136"/>
      <c r="K45" s="136">
        <f>'実質公債費比率（分子）の構造'!N$49</f>
        <v>16</v>
      </c>
      <c r="L45" s="136"/>
      <c r="M45" s="136"/>
      <c r="N45" s="136">
        <f>'実質公債費比率（分子）の構造'!O$49</f>
        <v>15</v>
      </c>
      <c r="O45" s="136"/>
      <c r="P45" s="136"/>
    </row>
    <row r="46" spans="1:16" x14ac:dyDescent="0.15">
      <c r="A46" s="136" t="s">
        <v>55</v>
      </c>
      <c r="B46" s="136">
        <f>'実質公債費比率（分子）の構造'!K$48</f>
        <v>60</v>
      </c>
      <c r="C46" s="136"/>
      <c r="D46" s="136"/>
      <c r="E46" s="136">
        <f>'実質公債費比率（分子）の構造'!L$48</f>
        <v>49</v>
      </c>
      <c r="F46" s="136"/>
      <c r="G46" s="136"/>
      <c r="H46" s="136">
        <f>'実質公債費比率（分子）の構造'!M$48</f>
        <v>41</v>
      </c>
      <c r="I46" s="136"/>
      <c r="J46" s="136"/>
      <c r="K46" s="136">
        <f>'実質公債費比率（分子）の構造'!N$48</f>
        <v>35</v>
      </c>
      <c r="L46" s="136"/>
      <c r="M46" s="136"/>
      <c r="N46" s="136">
        <f>'実質公債費比率（分子）の構造'!O$48</f>
        <v>33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246</v>
      </c>
      <c r="C49" s="136"/>
      <c r="D49" s="136"/>
      <c r="E49" s="136">
        <f>'実質公債費比率（分子）の構造'!L$45</f>
        <v>222</v>
      </c>
      <c r="F49" s="136"/>
      <c r="G49" s="136"/>
      <c r="H49" s="136">
        <f>'実質公債費比率（分子）の構造'!M$45</f>
        <v>218</v>
      </c>
      <c r="I49" s="136"/>
      <c r="J49" s="136"/>
      <c r="K49" s="136">
        <f>'実質公債費比率（分子）の構造'!N$45</f>
        <v>219</v>
      </c>
      <c r="L49" s="136"/>
      <c r="M49" s="136"/>
      <c r="N49" s="136">
        <f>'実質公債費比率（分子）の構造'!O$45</f>
        <v>188</v>
      </c>
      <c r="O49" s="136"/>
      <c r="P49" s="136"/>
    </row>
    <row r="50" spans="1:16" x14ac:dyDescent="0.15">
      <c r="A50" s="136" t="s">
        <v>59</v>
      </c>
      <c r="B50" s="136" t="e">
        <f>NA()</f>
        <v>#N/A</v>
      </c>
      <c r="C50" s="136">
        <f>IF(ISNUMBER('実質公債費比率（分子）の構造'!K$53),'実質公債費比率（分子）の構造'!K$53,NA())</f>
        <v>65</v>
      </c>
      <c r="D50" s="136" t="e">
        <f>NA()</f>
        <v>#N/A</v>
      </c>
      <c r="E50" s="136" t="e">
        <f>NA()</f>
        <v>#N/A</v>
      </c>
      <c r="F50" s="136">
        <f>IF(ISNUMBER('実質公債費比率（分子）の構造'!L$53),'実質公債費比率（分子）の構造'!L$53,NA())</f>
        <v>59</v>
      </c>
      <c r="G50" s="136" t="e">
        <f>NA()</f>
        <v>#N/A</v>
      </c>
      <c r="H50" s="136" t="e">
        <f>NA()</f>
        <v>#N/A</v>
      </c>
      <c r="I50" s="136">
        <f>IF(ISNUMBER('実質公債費比率（分子）の構造'!M$53),'実質公債費比率（分子）の構造'!M$53,NA())</f>
        <v>61</v>
      </c>
      <c r="J50" s="136" t="e">
        <f>NA()</f>
        <v>#N/A</v>
      </c>
      <c r="K50" s="136" t="e">
        <f>NA()</f>
        <v>#N/A</v>
      </c>
      <c r="L50" s="136">
        <f>IF(ISNUMBER('実質公債費比率（分子）の構造'!N$53),'実質公債費比率（分子）の構造'!N$53,NA())</f>
        <v>63</v>
      </c>
      <c r="M50" s="136" t="e">
        <f>NA()</f>
        <v>#N/A</v>
      </c>
      <c r="N50" s="136" t="e">
        <f>NA()</f>
        <v>#N/A</v>
      </c>
      <c r="O50" s="136">
        <f>IF(ISNUMBER('実質公債費比率（分子）の構造'!O$53),'実質公債費比率（分子）の構造'!O$53,NA())</f>
        <v>46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1788</v>
      </c>
      <c r="E56" s="135"/>
      <c r="F56" s="135"/>
      <c r="G56" s="135">
        <f>'将来負担比率（分子）の構造'!J$51</f>
        <v>1789</v>
      </c>
      <c r="H56" s="135"/>
      <c r="I56" s="135"/>
      <c r="J56" s="135">
        <f>'将来負担比率（分子）の構造'!K$51</f>
        <v>1784</v>
      </c>
      <c r="K56" s="135"/>
      <c r="L56" s="135"/>
      <c r="M56" s="135">
        <f>'将来負担比率（分子）の構造'!L$51</f>
        <v>1785</v>
      </c>
      <c r="N56" s="135"/>
      <c r="O56" s="135"/>
      <c r="P56" s="135">
        <f>'将来負担比率（分子）の構造'!M$51</f>
        <v>1881</v>
      </c>
    </row>
    <row r="57" spans="1:16" x14ac:dyDescent="0.15">
      <c r="A57" s="135" t="s">
        <v>35</v>
      </c>
      <c r="B57" s="135"/>
      <c r="C57" s="135"/>
      <c r="D57" s="135">
        <f>'将来負担比率（分子）の構造'!I$50</f>
        <v>30</v>
      </c>
      <c r="E57" s="135"/>
      <c r="F57" s="135"/>
      <c r="G57" s="135">
        <f>'将来負担比率（分子）の構造'!J$50</f>
        <v>27</v>
      </c>
      <c r="H57" s="135"/>
      <c r="I57" s="135"/>
      <c r="J57" s="135">
        <f>'将来負担比率（分子）の構造'!K$50</f>
        <v>23</v>
      </c>
      <c r="K57" s="135"/>
      <c r="L57" s="135"/>
      <c r="M57" s="135">
        <f>'将来負担比率（分子）の構造'!L$50</f>
        <v>19</v>
      </c>
      <c r="N57" s="135"/>
      <c r="O57" s="135"/>
      <c r="P57" s="135">
        <f>'将来負担比率（分子）の構造'!M$50</f>
        <v>142</v>
      </c>
    </row>
    <row r="58" spans="1:16" x14ac:dyDescent="0.15">
      <c r="A58" s="135" t="s">
        <v>34</v>
      </c>
      <c r="B58" s="135"/>
      <c r="C58" s="135"/>
      <c r="D58" s="135">
        <f>'将来負担比率（分子）の構造'!I$49</f>
        <v>1176</v>
      </c>
      <c r="E58" s="135"/>
      <c r="F58" s="135"/>
      <c r="G58" s="135">
        <f>'将来負担比率（分子）の構造'!J$49</f>
        <v>1230</v>
      </c>
      <c r="H58" s="135"/>
      <c r="I58" s="135"/>
      <c r="J58" s="135">
        <f>'将来負担比率（分子）の構造'!K$49</f>
        <v>1413</v>
      </c>
      <c r="K58" s="135"/>
      <c r="L58" s="135"/>
      <c r="M58" s="135">
        <f>'将来負担比率（分子）の構造'!L$49</f>
        <v>1450</v>
      </c>
      <c r="N58" s="135"/>
      <c r="O58" s="135"/>
      <c r="P58" s="135">
        <f>'将来負担比率（分子）の構造'!M$49</f>
        <v>1452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360</v>
      </c>
      <c r="C62" s="135"/>
      <c r="D62" s="135"/>
      <c r="E62" s="135">
        <f>'将来負担比率（分子）の構造'!J$45</f>
        <v>365</v>
      </c>
      <c r="F62" s="135"/>
      <c r="G62" s="135"/>
      <c r="H62" s="135">
        <f>'将来負担比率（分子）の構造'!K$45</f>
        <v>340</v>
      </c>
      <c r="I62" s="135"/>
      <c r="J62" s="135"/>
      <c r="K62" s="135">
        <f>'将来負担比率（分子）の構造'!L$45</f>
        <v>230</v>
      </c>
      <c r="L62" s="135"/>
      <c r="M62" s="135"/>
      <c r="N62" s="135">
        <f>'将来負担比率（分子）の構造'!M$45</f>
        <v>223</v>
      </c>
      <c r="O62" s="135"/>
      <c r="P62" s="135"/>
    </row>
    <row r="63" spans="1:16" x14ac:dyDescent="0.15">
      <c r="A63" s="135" t="s">
        <v>28</v>
      </c>
      <c r="B63" s="135">
        <f>'将来負担比率（分子）の構造'!I$44</f>
        <v>140</v>
      </c>
      <c r="C63" s="135"/>
      <c r="D63" s="135"/>
      <c r="E63" s="135">
        <f>'将来負担比率（分子）の構造'!J$44</f>
        <v>130</v>
      </c>
      <c r="F63" s="135"/>
      <c r="G63" s="135"/>
      <c r="H63" s="135">
        <f>'将来負担比率（分子）の構造'!K$44</f>
        <v>160</v>
      </c>
      <c r="I63" s="135"/>
      <c r="J63" s="135"/>
      <c r="K63" s="135">
        <f>'将来負担比率（分子）の構造'!L$44</f>
        <v>148</v>
      </c>
      <c r="L63" s="135"/>
      <c r="M63" s="135"/>
      <c r="N63" s="135">
        <f>'将来負担比率（分子）の構造'!M$44</f>
        <v>136</v>
      </c>
      <c r="O63" s="135"/>
      <c r="P63" s="135"/>
    </row>
    <row r="64" spans="1:16" x14ac:dyDescent="0.15">
      <c r="A64" s="135" t="s">
        <v>27</v>
      </c>
      <c r="B64" s="135">
        <f>'将来負担比率（分子）の構造'!I$43</f>
        <v>433</v>
      </c>
      <c r="C64" s="135"/>
      <c r="D64" s="135"/>
      <c r="E64" s="135">
        <f>'将来負担比率（分子）の構造'!J$43</f>
        <v>392</v>
      </c>
      <c r="F64" s="135"/>
      <c r="G64" s="135"/>
      <c r="H64" s="135">
        <f>'将来負担比率（分子）の構造'!K$43</f>
        <v>379</v>
      </c>
      <c r="I64" s="135"/>
      <c r="J64" s="135"/>
      <c r="K64" s="135">
        <f>'将来負担比率（分子）の構造'!L$43</f>
        <v>357</v>
      </c>
      <c r="L64" s="135"/>
      <c r="M64" s="135"/>
      <c r="N64" s="135">
        <f>'将来負担比率（分子）の構造'!M$43</f>
        <v>358</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1901</v>
      </c>
      <c r="C66" s="135"/>
      <c r="D66" s="135"/>
      <c r="E66" s="135">
        <f>'将来負担比率（分子）の構造'!J$41</f>
        <v>1847</v>
      </c>
      <c r="F66" s="135"/>
      <c r="G66" s="135"/>
      <c r="H66" s="135">
        <f>'将来負担比率（分子）の構造'!K$41</f>
        <v>1868</v>
      </c>
      <c r="I66" s="135"/>
      <c r="J66" s="135"/>
      <c r="K66" s="135">
        <f>'将来負担比率（分子）の構造'!L$41</f>
        <v>1878</v>
      </c>
      <c r="L66" s="135"/>
      <c r="M66" s="135"/>
      <c r="N66" s="135">
        <f>'将来負担比率（分子）の構造'!M$41</f>
        <v>2203</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196</v>
      </c>
      <c r="DI1" s="570"/>
      <c r="DJ1" s="570"/>
      <c r="DK1" s="570"/>
      <c r="DL1" s="570"/>
      <c r="DM1" s="570"/>
      <c r="DN1" s="571"/>
      <c r="DP1" s="569" t="s">
        <v>197</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199</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200</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201</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202</v>
      </c>
      <c r="S4" s="573"/>
      <c r="T4" s="573"/>
      <c r="U4" s="573"/>
      <c r="V4" s="573"/>
      <c r="W4" s="573"/>
      <c r="X4" s="573"/>
      <c r="Y4" s="574"/>
      <c r="Z4" s="572" t="s">
        <v>203</v>
      </c>
      <c r="AA4" s="573"/>
      <c r="AB4" s="573"/>
      <c r="AC4" s="574"/>
      <c r="AD4" s="572" t="s">
        <v>204</v>
      </c>
      <c r="AE4" s="573"/>
      <c r="AF4" s="573"/>
      <c r="AG4" s="573"/>
      <c r="AH4" s="573"/>
      <c r="AI4" s="573"/>
      <c r="AJ4" s="573"/>
      <c r="AK4" s="574"/>
      <c r="AL4" s="572" t="s">
        <v>203</v>
      </c>
      <c r="AM4" s="573"/>
      <c r="AN4" s="573"/>
      <c r="AO4" s="574"/>
      <c r="AP4" s="578" t="s">
        <v>205</v>
      </c>
      <c r="AQ4" s="578"/>
      <c r="AR4" s="578"/>
      <c r="AS4" s="578"/>
      <c r="AT4" s="578"/>
      <c r="AU4" s="578"/>
      <c r="AV4" s="578"/>
      <c r="AW4" s="578"/>
      <c r="AX4" s="578"/>
      <c r="AY4" s="578"/>
      <c r="AZ4" s="578"/>
      <c r="BA4" s="578"/>
      <c r="BB4" s="578"/>
      <c r="BC4" s="578"/>
      <c r="BD4" s="578"/>
      <c r="BE4" s="578"/>
      <c r="BF4" s="578"/>
      <c r="BG4" s="578" t="s">
        <v>206</v>
      </c>
      <c r="BH4" s="578"/>
      <c r="BI4" s="578"/>
      <c r="BJ4" s="578"/>
      <c r="BK4" s="578"/>
      <c r="BL4" s="578"/>
      <c r="BM4" s="578"/>
      <c r="BN4" s="578"/>
      <c r="BO4" s="578" t="s">
        <v>203</v>
      </c>
      <c r="BP4" s="578"/>
      <c r="BQ4" s="578"/>
      <c r="BR4" s="578"/>
      <c r="BS4" s="578" t="s">
        <v>207</v>
      </c>
      <c r="BT4" s="578"/>
      <c r="BU4" s="578"/>
      <c r="BV4" s="578"/>
      <c r="BW4" s="578"/>
      <c r="BX4" s="578"/>
      <c r="BY4" s="578"/>
      <c r="BZ4" s="578"/>
      <c r="CA4" s="578"/>
      <c r="CB4" s="578"/>
      <c r="CD4" s="575" t="s">
        <v>208</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209</v>
      </c>
      <c r="C5" s="580"/>
      <c r="D5" s="580"/>
      <c r="E5" s="580"/>
      <c r="F5" s="580"/>
      <c r="G5" s="580"/>
      <c r="H5" s="580"/>
      <c r="I5" s="580"/>
      <c r="J5" s="580"/>
      <c r="K5" s="580"/>
      <c r="L5" s="580"/>
      <c r="M5" s="580"/>
      <c r="N5" s="580"/>
      <c r="O5" s="580"/>
      <c r="P5" s="580"/>
      <c r="Q5" s="581"/>
      <c r="R5" s="582">
        <v>284264</v>
      </c>
      <c r="S5" s="583"/>
      <c r="T5" s="583"/>
      <c r="U5" s="583"/>
      <c r="V5" s="583"/>
      <c r="W5" s="583"/>
      <c r="X5" s="583"/>
      <c r="Y5" s="584"/>
      <c r="Z5" s="585">
        <v>10.7</v>
      </c>
      <c r="AA5" s="585"/>
      <c r="AB5" s="585"/>
      <c r="AC5" s="585"/>
      <c r="AD5" s="586">
        <v>284264</v>
      </c>
      <c r="AE5" s="586"/>
      <c r="AF5" s="586"/>
      <c r="AG5" s="586"/>
      <c r="AH5" s="586"/>
      <c r="AI5" s="586"/>
      <c r="AJ5" s="586"/>
      <c r="AK5" s="586"/>
      <c r="AL5" s="587">
        <v>21.5</v>
      </c>
      <c r="AM5" s="588"/>
      <c r="AN5" s="588"/>
      <c r="AO5" s="589"/>
      <c r="AP5" s="579" t="s">
        <v>210</v>
      </c>
      <c r="AQ5" s="580"/>
      <c r="AR5" s="580"/>
      <c r="AS5" s="580"/>
      <c r="AT5" s="580"/>
      <c r="AU5" s="580"/>
      <c r="AV5" s="580"/>
      <c r="AW5" s="580"/>
      <c r="AX5" s="580"/>
      <c r="AY5" s="580"/>
      <c r="AZ5" s="580"/>
      <c r="BA5" s="580"/>
      <c r="BB5" s="580"/>
      <c r="BC5" s="580"/>
      <c r="BD5" s="580"/>
      <c r="BE5" s="580"/>
      <c r="BF5" s="581"/>
      <c r="BG5" s="593">
        <v>281095</v>
      </c>
      <c r="BH5" s="594"/>
      <c r="BI5" s="594"/>
      <c r="BJ5" s="594"/>
      <c r="BK5" s="594"/>
      <c r="BL5" s="594"/>
      <c r="BM5" s="594"/>
      <c r="BN5" s="595"/>
      <c r="BO5" s="596">
        <v>98.9</v>
      </c>
      <c r="BP5" s="596"/>
      <c r="BQ5" s="596"/>
      <c r="BR5" s="596"/>
      <c r="BS5" s="597">
        <v>963</v>
      </c>
      <c r="BT5" s="597"/>
      <c r="BU5" s="597"/>
      <c r="BV5" s="597"/>
      <c r="BW5" s="597"/>
      <c r="BX5" s="597"/>
      <c r="BY5" s="597"/>
      <c r="BZ5" s="597"/>
      <c r="CA5" s="597"/>
      <c r="CB5" s="601"/>
      <c r="CD5" s="575" t="s">
        <v>205</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203</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38737</v>
      </c>
      <c r="S6" s="594"/>
      <c r="T6" s="594"/>
      <c r="U6" s="594"/>
      <c r="V6" s="594"/>
      <c r="W6" s="594"/>
      <c r="X6" s="594"/>
      <c r="Y6" s="595"/>
      <c r="Z6" s="596">
        <v>1.5</v>
      </c>
      <c r="AA6" s="596"/>
      <c r="AB6" s="596"/>
      <c r="AC6" s="596"/>
      <c r="AD6" s="597">
        <v>38737</v>
      </c>
      <c r="AE6" s="597"/>
      <c r="AF6" s="597"/>
      <c r="AG6" s="597"/>
      <c r="AH6" s="597"/>
      <c r="AI6" s="597"/>
      <c r="AJ6" s="597"/>
      <c r="AK6" s="597"/>
      <c r="AL6" s="598">
        <v>2.9</v>
      </c>
      <c r="AM6" s="599"/>
      <c r="AN6" s="599"/>
      <c r="AO6" s="600"/>
      <c r="AP6" s="590" t="s">
        <v>215</v>
      </c>
      <c r="AQ6" s="591"/>
      <c r="AR6" s="591"/>
      <c r="AS6" s="591"/>
      <c r="AT6" s="591"/>
      <c r="AU6" s="591"/>
      <c r="AV6" s="591"/>
      <c r="AW6" s="591"/>
      <c r="AX6" s="591"/>
      <c r="AY6" s="591"/>
      <c r="AZ6" s="591"/>
      <c r="BA6" s="591"/>
      <c r="BB6" s="591"/>
      <c r="BC6" s="591"/>
      <c r="BD6" s="591"/>
      <c r="BE6" s="591"/>
      <c r="BF6" s="592"/>
      <c r="BG6" s="593">
        <v>281095</v>
      </c>
      <c r="BH6" s="594"/>
      <c r="BI6" s="594"/>
      <c r="BJ6" s="594"/>
      <c r="BK6" s="594"/>
      <c r="BL6" s="594"/>
      <c r="BM6" s="594"/>
      <c r="BN6" s="595"/>
      <c r="BO6" s="596">
        <v>98.9</v>
      </c>
      <c r="BP6" s="596"/>
      <c r="BQ6" s="596"/>
      <c r="BR6" s="596"/>
      <c r="BS6" s="597">
        <v>963</v>
      </c>
      <c r="BT6" s="597"/>
      <c r="BU6" s="597"/>
      <c r="BV6" s="597"/>
      <c r="BW6" s="597"/>
      <c r="BX6" s="597"/>
      <c r="BY6" s="597"/>
      <c r="BZ6" s="597"/>
      <c r="CA6" s="597"/>
      <c r="CB6" s="601"/>
      <c r="CD6" s="604" t="s">
        <v>216</v>
      </c>
      <c r="CE6" s="605"/>
      <c r="CF6" s="605"/>
      <c r="CG6" s="605"/>
      <c r="CH6" s="605"/>
      <c r="CI6" s="605"/>
      <c r="CJ6" s="605"/>
      <c r="CK6" s="605"/>
      <c r="CL6" s="605"/>
      <c r="CM6" s="605"/>
      <c r="CN6" s="605"/>
      <c r="CO6" s="605"/>
      <c r="CP6" s="605"/>
      <c r="CQ6" s="606"/>
      <c r="CR6" s="593">
        <v>46014</v>
      </c>
      <c r="CS6" s="594"/>
      <c r="CT6" s="594"/>
      <c r="CU6" s="594"/>
      <c r="CV6" s="594"/>
      <c r="CW6" s="594"/>
      <c r="CX6" s="594"/>
      <c r="CY6" s="595"/>
      <c r="CZ6" s="596">
        <v>1.9</v>
      </c>
      <c r="DA6" s="596"/>
      <c r="DB6" s="596"/>
      <c r="DC6" s="596"/>
      <c r="DD6" s="602" t="s">
        <v>217</v>
      </c>
      <c r="DE6" s="594"/>
      <c r="DF6" s="594"/>
      <c r="DG6" s="594"/>
      <c r="DH6" s="594"/>
      <c r="DI6" s="594"/>
      <c r="DJ6" s="594"/>
      <c r="DK6" s="594"/>
      <c r="DL6" s="594"/>
      <c r="DM6" s="594"/>
      <c r="DN6" s="594"/>
      <c r="DO6" s="594"/>
      <c r="DP6" s="595"/>
      <c r="DQ6" s="602">
        <v>46014</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209</v>
      </c>
      <c r="S7" s="594"/>
      <c r="T7" s="594"/>
      <c r="U7" s="594"/>
      <c r="V7" s="594"/>
      <c r="W7" s="594"/>
      <c r="X7" s="594"/>
      <c r="Y7" s="595"/>
      <c r="Z7" s="596">
        <v>0</v>
      </c>
      <c r="AA7" s="596"/>
      <c r="AB7" s="596"/>
      <c r="AC7" s="596"/>
      <c r="AD7" s="597">
        <v>209</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46731</v>
      </c>
      <c r="BH7" s="594"/>
      <c r="BI7" s="594"/>
      <c r="BJ7" s="594"/>
      <c r="BK7" s="594"/>
      <c r="BL7" s="594"/>
      <c r="BM7" s="594"/>
      <c r="BN7" s="595"/>
      <c r="BO7" s="596">
        <v>16.399999999999999</v>
      </c>
      <c r="BP7" s="596"/>
      <c r="BQ7" s="596"/>
      <c r="BR7" s="596"/>
      <c r="BS7" s="597">
        <v>963</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260651</v>
      </c>
      <c r="CS7" s="594"/>
      <c r="CT7" s="594"/>
      <c r="CU7" s="594"/>
      <c r="CV7" s="594"/>
      <c r="CW7" s="594"/>
      <c r="CX7" s="594"/>
      <c r="CY7" s="595"/>
      <c r="CZ7" s="596">
        <v>10.5</v>
      </c>
      <c r="DA7" s="596"/>
      <c r="DB7" s="596"/>
      <c r="DC7" s="596"/>
      <c r="DD7" s="602">
        <v>24918</v>
      </c>
      <c r="DE7" s="594"/>
      <c r="DF7" s="594"/>
      <c r="DG7" s="594"/>
      <c r="DH7" s="594"/>
      <c r="DI7" s="594"/>
      <c r="DJ7" s="594"/>
      <c r="DK7" s="594"/>
      <c r="DL7" s="594"/>
      <c r="DM7" s="594"/>
      <c r="DN7" s="594"/>
      <c r="DO7" s="594"/>
      <c r="DP7" s="595"/>
      <c r="DQ7" s="602">
        <v>226789</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441</v>
      </c>
      <c r="S8" s="594"/>
      <c r="T8" s="594"/>
      <c r="U8" s="594"/>
      <c r="V8" s="594"/>
      <c r="W8" s="594"/>
      <c r="X8" s="594"/>
      <c r="Y8" s="595"/>
      <c r="Z8" s="596">
        <v>0</v>
      </c>
      <c r="AA8" s="596"/>
      <c r="AB8" s="596"/>
      <c r="AC8" s="596"/>
      <c r="AD8" s="597">
        <v>441</v>
      </c>
      <c r="AE8" s="597"/>
      <c r="AF8" s="597"/>
      <c r="AG8" s="597"/>
      <c r="AH8" s="597"/>
      <c r="AI8" s="597"/>
      <c r="AJ8" s="597"/>
      <c r="AK8" s="597"/>
      <c r="AL8" s="598">
        <v>0</v>
      </c>
      <c r="AM8" s="599"/>
      <c r="AN8" s="599"/>
      <c r="AO8" s="600"/>
      <c r="AP8" s="590" t="s">
        <v>222</v>
      </c>
      <c r="AQ8" s="591"/>
      <c r="AR8" s="591"/>
      <c r="AS8" s="591"/>
      <c r="AT8" s="591"/>
      <c r="AU8" s="591"/>
      <c r="AV8" s="591"/>
      <c r="AW8" s="591"/>
      <c r="AX8" s="591"/>
      <c r="AY8" s="591"/>
      <c r="AZ8" s="591"/>
      <c r="BA8" s="591"/>
      <c r="BB8" s="591"/>
      <c r="BC8" s="591"/>
      <c r="BD8" s="591"/>
      <c r="BE8" s="591"/>
      <c r="BF8" s="592"/>
      <c r="BG8" s="593">
        <v>1404</v>
      </c>
      <c r="BH8" s="594"/>
      <c r="BI8" s="594"/>
      <c r="BJ8" s="594"/>
      <c r="BK8" s="594"/>
      <c r="BL8" s="594"/>
      <c r="BM8" s="594"/>
      <c r="BN8" s="595"/>
      <c r="BO8" s="596">
        <v>0.5</v>
      </c>
      <c r="BP8" s="596"/>
      <c r="BQ8" s="596"/>
      <c r="BR8" s="596"/>
      <c r="BS8" s="602" t="s">
        <v>112</v>
      </c>
      <c r="BT8" s="594"/>
      <c r="BU8" s="594"/>
      <c r="BV8" s="594"/>
      <c r="BW8" s="594"/>
      <c r="BX8" s="594"/>
      <c r="BY8" s="594"/>
      <c r="BZ8" s="594"/>
      <c r="CA8" s="594"/>
      <c r="CB8" s="603"/>
      <c r="CD8" s="607" t="s">
        <v>223</v>
      </c>
      <c r="CE8" s="608"/>
      <c r="CF8" s="608"/>
      <c r="CG8" s="608"/>
      <c r="CH8" s="608"/>
      <c r="CI8" s="608"/>
      <c r="CJ8" s="608"/>
      <c r="CK8" s="608"/>
      <c r="CL8" s="608"/>
      <c r="CM8" s="608"/>
      <c r="CN8" s="608"/>
      <c r="CO8" s="608"/>
      <c r="CP8" s="608"/>
      <c r="CQ8" s="609"/>
      <c r="CR8" s="593">
        <v>281315</v>
      </c>
      <c r="CS8" s="594"/>
      <c r="CT8" s="594"/>
      <c r="CU8" s="594"/>
      <c r="CV8" s="594"/>
      <c r="CW8" s="594"/>
      <c r="CX8" s="594"/>
      <c r="CY8" s="595"/>
      <c r="CZ8" s="596">
        <v>11.4</v>
      </c>
      <c r="DA8" s="596"/>
      <c r="DB8" s="596"/>
      <c r="DC8" s="596"/>
      <c r="DD8" s="602">
        <v>3335</v>
      </c>
      <c r="DE8" s="594"/>
      <c r="DF8" s="594"/>
      <c r="DG8" s="594"/>
      <c r="DH8" s="594"/>
      <c r="DI8" s="594"/>
      <c r="DJ8" s="594"/>
      <c r="DK8" s="594"/>
      <c r="DL8" s="594"/>
      <c r="DM8" s="594"/>
      <c r="DN8" s="594"/>
      <c r="DO8" s="594"/>
      <c r="DP8" s="595"/>
      <c r="DQ8" s="602">
        <v>214216</v>
      </c>
      <c r="DR8" s="594"/>
      <c r="DS8" s="594"/>
      <c r="DT8" s="594"/>
      <c r="DU8" s="594"/>
      <c r="DV8" s="594"/>
      <c r="DW8" s="594"/>
      <c r="DX8" s="594"/>
      <c r="DY8" s="594"/>
      <c r="DZ8" s="594"/>
      <c r="EA8" s="594"/>
      <c r="EB8" s="594"/>
      <c r="EC8" s="603"/>
    </row>
    <row r="9" spans="2:143" ht="11.25" customHeight="1" x14ac:dyDescent="0.15">
      <c r="B9" s="590" t="s">
        <v>224</v>
      </c>
      <c r="C9" s="591"/>
      <c r="D9" s="591"/>
      <c r="E9" s="591"/>
      <c r="F9" s="591"/>
      <c r="G9" s="591"/>
      <c r="H9" s="591"/>
      <c r="I9" s="591"/>
      <c r="J9" s="591"/>
      <c r="K9" s="591"/>
      <c r="L9" s="591"/>
      <c r="M9" s="591"/>
      <c r="N9" s="591"/>
      <c r="O9" s="591"/>
      <c r="P9" s="591"/>
      <c r="Q9" s="592"/>
      <c r="R9" s="593">
        <v>236</v>
      </c>
      <c r="S9" s="594"/>
      <c r="T9" s="594"/>
      <c r="U9" s="594"/>
      <c r="V9" s="594"/>
      <c r="W9" s="594"/>
      <c r="X9" s="594"/>
      <c r="Y9" s="595"/>
      <c r="Z9" s="596">
        <v>0</v>
      </c>
      <c r="AA9" s="596"/>
      <c r="AB9" s="596"/>
      <c r="AC9" s="596"/>
      <c r="AD9" s="597">
        <v>236</v>
      </c>
      <c r="AE9" s="597"/>
      <c r="AF9" s="597"/>
      <c r="AG9" s="597"/>
      <c r="AH9" s="597"/>
      <c r="AI9" s="597"/>
      <c r="AJ9" s="597"/>
      <c r="AK9" s="597"/>
      <c r="AL9" s="598">
        <v>0</v>
      </c>
      <c r="AM9" s="599"/>
      <c r="AN9" s="599"/>
      <c r="AO9" s="600"/>
      <c r="AP9" s="590" t="s">
        <v>225</v>
      </c>
      <c r="AQ9" s="591"/>
      <c r="AR9" s="591"/>
      <c r="AS9" s="591"/>
      <c r="AT9" s="591"/>
      <c r="AU9" s="591"/>
      <c r="AV9" s="591"/>
      <c r="AW9" s="591"/>
      <c r="AX9" s="591"/>
      <c r="AY9" s="591"/>
      <c r="AZ9" s="591"/>
      <c r="BA9" s="591"/>
      <c r="BB9" s="591"/>
      <c r="BC9" s="591"/>
      <c r="BD9" s="591"/>
      <c r="BE9" s="591"/>
      <c r="BF9" s="592"/>
      <c r="BG9" s="593">
        <v>35918</v>
      </c>
      <c r="BH9" s="594"/>
      <c r="BI9" s="594"/>
      <c r="BJ9" s="594"/>
      <c r="BK9" s="594"/>
      <c r="BL9" s="594"/>
      <c r="BM9" s="594"/>
      <c r="BN9" s="595"/>
      <c r="BO9" s="596">
        <v>12.6</v>
      </c>
      <c r="BP9" s="596"/>
      <c r="BQ9" s="596"/>
      <c r="BR9" s="596"/>
      <c r="BS9" s="602" t="s">
        <v>112</v>
      </c>
      <c r="BT9" s="594"/>
      <c r="BU9" s="594"/>
      <c r="BV9" s="594"/>
      <c r="BW9" s="594"/>
      <c r="BX9" s="594"/>
      <c r="BY9" s="594"/>
      <c r="BZ9" s="594"/>
      <c r="CA9" s="594"/>
      <c r="CB9" s="603"/>
      <c r="CD9" s="607" t="s">
        <v>226</v>
      </c>
      <c r="CE9" s="608"/>
      <c r="CF9" s="608"/>
      <c r="CG9" s="608"/>
      <c r="CH9" s="608"/>
      <c r="CI9" s="608"/>
      <c r="CJ9" s="608"/>
      <c r="CK9" s="608"/>
      <c r="CL9" s="608"/>
      <c r="CM9" s="608"/>
      <c r="CN9" s="608"/>
      <c r="CO9" s="608"/>
      <c r="CP9" s="608"/>
      <c r="CQ9" s="609"/>
      <c r="CR9" s="593">
        <v>161308</v>
      </c>
      <c r="CS9" s="594"/>
      <c r="CT9" s="594"/>
      <c r="CU9" s="594"/>
      <c r="CV9" s="594"/>
      <c r="CW9" s="594"/>
      <c r="CX9" s="594"/>
      <c r="CY9" s="595"/>
      <c r="CZ9" s="596">
        <v>6.5</v>
      </c>
      <c r="DA9" s="596"/>
      <c r="DB9" s="596"/>
      <c r="DC9" s="596"/>
      <c r="DD9" s="602" t="s">
        <v>112</v>
      </c>
      <c r="DE9" s="594"/>
      <c r="DF9" s="594"/>
      <c r="DG9" s="594"/>
      <c r="DH9" s="594"/>
      <c r="DI9" s="594"/>
      <c r="DJ9" s="594"/>
      <c r="DK9" s="594"/>
      <c r="DL9" s="594"/>
      <c r="DM9" s="594"/>
      <c r="DN9" s="594"/>
      <c r="DO9" s="594"/>
      <c r="DP9" s="595"/>
      <c r="DQ9" s="602">
        <v>155556</v>
      </c>
      <c r="DR9" s="594"/>
      <c r="DS9" s="594"/>
      <c r="DT9" s="594"/>
      <c r="DU9" s="594"/>
      <c r="DV9" s="594"/>
      <c r="DW9" s="594"/>
      <c r="DX9" s="594"/>
      <c r="DY9" s="594"/>
      <c r="DZ9" s="594"/>
      <c r="EA9" s="594"/>
      <c r="EB9" s="594"/>
      <c r="EC9" s="603"/>
    </row>
    <row r="10" spans="2:143" ht="11.25" customHeight="1" x14ac:dyDescent="0.15">
      <c r="B10" s="590" t="s">
        <v>227</v>
      </c>
      <c r="C10" s="591"/>
      <c r="D10" s="591"/>
      <c r="E10" s="591"/>
      <c r="F10" s="591"/>
      <c r="G10" s="591"/>
      <c r="H10" s="591"/>
      <c r="I10" s="591"/>
      <c r="J10" s="591"/>
      <c r="K10" s="591"/>
      <c r="L10" s="591"/>
      <c r="M10" s="591"/>
      <c r="N10" s="591"/>
      <c r="O10" s="591"/>
      <c r="P10" s="591"/>
      <c r="Q10" s="592"/>
      <c r="R10" s="593">
        <v>18340</v>
      </c>
      <c r="S10" s="594"/>
      <c r="T10" s="594"/>
      <c r="U10" s="594"/>
      <c r="V10" s="594"/>
      <c r="W10" s="594"/>
      <c r="X10" s="594"/>
      <c r="Y10" s="595"/>
      <c r="Z10" s="596">
        <v>0.7</v>
      </c>
      <c r="AA10" s="596"/>
      <c r="AB10" s="596"/>
      <c r="AC10" s="596"/>
      <c r="AD10" s="597">
        <v>18340</v>
      </c>
      <c r="AE10" s="597"/>
      <c r="AF10" s="597"/>
      <c r="AG10" s="597"/>
      <c r="AH10" s="597"/>
      <c r="AI10" s="597"/>
      <c r="AJ10" s="597"/>
      <c r="AK10" s="597"/>
      <c r="AL10" s="598">
        <v>1.4</v>
      </c>
      <c r="AM10" s="599"/>
      <c r="AN10" s="599"/>
      <c r="AO10" s="600"/>
      <c r="AP10" s="590" t="s">
        <v>228</v>
      </c>
      <c r="AQ10" s="591"/>
      <c r="AR10" s="591"/>
      <c r="AS10" s="591"/>
      <c r="AT10" s="591"/>
      <c r="AU10" s="591"/>
      <c r="AV10" s="591"/>
      <c r="AW10" s="591"/>
      <c r="AX10" s="591"/>
      <c r="AY10" s="591"/>
      <c r="AZ10" s="591"/>
      <c r="BA10" s="591"/>
      <c r="BB10" s="591"/>
      <c r="BC10" s="591"/>
      <c r="BD10" s="591"/>
      <c r="BE10" s="591"/>
      <c r="BF10" s="592"/>
      <c r="BG10" s="593">
        <v>3511</v>
      </c>
      <c r="BH10" s="594"/>
      <c r="BI10" s="594"/>
      <c r="BJ10" s="594"/>
      <c r="BK10" s="594"/>
      <c r="BL10" s="594"/>
      <c r="BM10" s="594"/>
      <c r="BN10" s="595"/>
      <c r="BO10" s="596">
        <v>1.2</v>
      </c>
      <c r="BP10" s="596"/>
      <c r="BQ10" s="596"/>
      <c r="BR10" s="596"/>
      <c r="BS10" s="602" t="s">
        <v>112</v>
      </c>
      <c r="BT10" s="594"/>
      <c r="BU10" s="594"/>
      <c r="BV10" s="594"/>
      <c r="BW10" s="594"/>
      <c r="BX10" s="594"/>
      <c r="BY10" s="594"/>
      <c r="BZ10" s="594"/>
      <c r="CA10" s="594"/>
      <c r="CB10" s="603"/>
      <c r="CD10" s="607" t="s">
        <v>229</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x14ac:dyDescent="0.15">
      <c r="B11" s="590" t="s">
        <v>230</v>
      </c>
      <c r="C11" s="591"/>
      <c r="D11" s="591"/>
      <c r="E11" s="591"/>
      <c r="F11" s="591"/>
      <c r="G11" s="591"/>
      <c r="H11" s="591"/>
      <c r="I11" s="591"/>
      <c r="J11" s="591"/>
      <c r="K11" s="591"/>
      <c r="L11" s="591"/>
      <c r="M11" s="591"/>
      <c r="N11" s="591"/>
      <c r="O11" s="591"/>
      <c r="P11" s="591"/>
      <c r="Q11" s="592"/>
      <c r="R11" s="593" t="s">
        <v>112</v>
      </c>
      <c r="S11" s="594"/>
      <c r="T11" s="594"/>
      <c r="U11" s="594"/>
      <c r="V11" s="594"/>
      <c r="W11" s="594"/>
      <c r="X11" s="594"/>
      <c r="Y11" s="595"/>
      <c r="Z11" s="596" t="s">
        <v>112</v>
      </c>
      <c r="AA11" s="596"/>
      <c r="AB11" s="596"/>
      <c r="AC11" s="596"/>
      <c r="AD11" s="597" t="s">
        <v>112</v>
      </c>
      <c r="AE11" s="597"/>
      <c r="AF11" s="597"/>
      <c r="AG11" s="597"/>
      <c r="AH11" s="597"/>
      <c r="AI11" s="597"/>
      <c r="AJ11" s="597"/>
      <c r="AK11" s="597"/>
      <c r="AL11" s="598" t="s">
        <v>112</v>
      </c>
      <c r="AM11" s="599"/>
      <c r="AN11" s="599"/>
      <c r="AO11" s="600"/>
      <c r="AP11" s="590" t="s">
        <v>231</v>
      </c>
      <c r="AQ11" s="591"/>
      <c r="AR11" s="591"/>
      <c r="AS11" s="591"/>
      <c r="AT11" s="591"/>
      <c r="AU11" s="591"/>
      <c r="AV11" s="591"/>
      <c r="AW11" s="591"/>
      <c r="AX11" s="591"/>
      <c r="AY11" s="591"/>
      <c r="AZ11" s="591"/>
      <c r="BA11" s="591"/>
      <c r="BB11" s="591"/>
      <c r="BC11" s="591"/>
      <c r="BD11" s="591"/>
      <c r="BE11" s="591"/>
      <c r="BF11" s="592"/>
      <c r="BG11" s="593">
        <v>5898</v>
      </c>
      <c r="BH11" s="594"/>
      <c r="BI11" s="594"/>
      <c r="BJ11" s="594"/>
      <c r="BK11" s="594"/>
      <c r="BL11" s="594"/>
      <c r="BM11" s="594"/>
      <c r="BN11" s="595"/>
      <c r="BO11" s="596">
        <v>2.1</v>
      </c>
      <c r="BP11" s="596"/>
      <c r="BQ11" s="596"/>
      <c r="BR11" s="596"/>
      <c r="BS11" s="602">
        <v>963</v>
      </c>
      <c r="BT11" s="594"/>
      <c r="BU11" s="594"/>
      <c r="BV11" s="594"/>
      <c r="BW11" s="594"/>
      <c r="BX11" s="594"/>
      <c r="BY11" s="594"/>
      <c r="BZ11" s="594"/>
      <c r="CA11" s="594"/>
      <c r="CB11" s="603"/>
      <c r="CD11" s="607" t="s">
        <v>232</v>
      </c>
      <c r="CE11" s="608"/>
      <c r="CF11" s="608"/>
      <c r="CG11" s="608"/>
      <c r="CH11" s="608"/>
      <c r="CI11" s="608"/>
      <c r="CJ11" s="608"/>
      <c r="CK11" s="608"/>
      <c r="CL11" s="608"/>
      <c r="CM11" s="608"/>
      <c r="CN11" s="608"/>
      <c r="CO11" s="608"/>
      <c r="CP11" s="608"/>
      <c r="CQ11" s="609"/>
      <c r="CR11" s="593">
        <v>133046</v>
      </c>
      <c r="CS11" s="594"/>
      <c r="CT11" s="594"/>
      <c r="CU11" s="594"/>
      <c r="CV11" s="594"/>
      <c r="CW11" s="594"/>
      <c r="CX11" s="594"/>
      <c r="CY11" s="595"/>
      <c r="CZ11" s="596">
        <v>5.4</v>
      </c>
      <c r="DA11" s="596"/>
      <c r="DB11" s="596"/>
      <c r="DC11" s="596"/>
      <c r="DD11" s="602">
        <v>10886</v>
      </c>
      <c r="DE11" s="594"/>
      <c r="DF11" s="594"/>
      <c r="DG11" s="594"/>
      <c r="DH11" s="594"/>
      <c r="DI11" s="594"/>
      <c r="DJ11" s="594"/>
      <c r="DK11" s="594"/>
      <c r="DL11" s="594"/>
      <c r="DM11" s="594"/>
      <c r="DN11" s="594"/>
      <c r="DO11" s="594"/>
      <c r="DP11" s="595"/>
      <c r="DQ11" s="602">
        <v>98896</v>
      </c>
      <c r="DR11" s="594"/>
      <c r="DS11" s="594"/>
      <c r="DT11" s="594"/>
      <c r="DU11" s="594"/>
      <c r="DV11" s="594"/>
      <c r="DW11" s="594"/>
      <c r="DX11" s="594"/>
      <c r="DY11" s="594"/>
      <c r="DZ11" s="594"/>
      <c r="EA11" s="594"/>
      <c r="EB11" s="594"/>
      <c r="EC11" s="603"/>
    </row>
    <row r="12" spans="2:143" ht="11.25" customHeight="1" x14ac:dyDescent="0.15">
      <c r="B12" s="590" t="s">
        <v>233</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234</v>
      </c>
      <c r="AQ12" s="591"/>
      <c r="AR12" s="591"/>
      <c r="AS12" s="591"/>
      <c r="AT12" s="591"/>
      <c r="AU12" s="591"/>
      <c r="AV12" s="591"/>
      <c r="AW12" s="591"/>
      <c r="AX12" s="591"/>
      <c r="AY12" s="591"/>
      <c r="AZ12" s="591"/>
      <c r="BA12" s="591"/>
      <c r="BB12" s="591"/>
      <c r="BC12" s="591"/>
      <c r="BD12" s="591"/>
      <c r="BE12" s="591"/>
      <c r="BF12" s="592"/>
      <c r="BG12" s="593">
        <v>225684</v>
      </c>
      <c r="BH12" s="594"/>
      <c r="BI12" s="594"/>
      <c r="BJ12" s="594"/>
      <c r="BK12" s="594"/>
      <c r="BL12" s="594"/>
      <c r="BM12" s="594"/>
      <c r="BN12" s="595"/>
      <c r="BO12" s="596">
        <v>79.400000000000006</v>
      </c>
      <c r="BP12" s="596"/>
      <c r="BQ12" s="596"/>
      <c r="BR12" s="596"/>
      <c r="BS12" s="602" t="s">
        <v>112</v>
      </c>
      <c r="BT12" s="594"/>
      <c r="BU12" s="594"/>
      <c r="BV12" s="594"/>
      <c r="BW12" s="594"/>
      <c r="BX12" s="594"/>
      <c r="BY12" s="594"/>
      <c r="BZ12" s="594"/>
      <c r="CA12" s="594"/>
      <c r="CB12" s="603"/>
      <c r="CD12" s="607" t="s">
        <v>235</v>
      </c>
      <c r="CE12" s="608"/>
      <c r="CF12" s="608"/>
      <c r="CG12" s="608"/>
      <c r="CH12" s="608"/>
      <c r="CI12" s="608"/>
      <c r="CJ12" s="608"/>
      <c r="CK12" s="608"/>
      <c r="CL12" s="608"/>
      <c r="CM12" s="608"/>
      <c r="CN12" s="608"/>
      <c r="CO12" s="608"/>
      <c r="CP12" s="608"/>
      <c r="CQ12" s="609"/>
      <c r="CR12" s="593">
        <v>494666</v>
      </c>
      <c r="CS12" s="594"/>
      <c r="CT12" s="594"/>
      <c r="CU12" s="594"/>
      <c r="CV12" s="594"/>
      <c r="CW12" s="594"/>
      <c r="CX12" s="594"/>
      <c r="CY12" s="595"/>
      <c r="CZ12" s="596">
        <v>20</v>
      </c>
      <c r="DA12" s="596"/>
      <c r="DB12" s="596"/>
      <c r="DC12" s="596"/>
      <c r="DD12" s="602">
        <v>406069</v>
      </c>
      <c r="DE12" s="594"/>
      <c r="DF12" s="594"/>
      <c r="DG12" s="594"/>
      <c r="DH12" s="594"/>
      <c r="DI12" s="594"/>
      <c r="DJ12" s="594"/>
      <c r="DK12" s="594"/>
      <c r="DL12" s="594"/>
      <c r="DM12" s="594"/>
      <c r="DN12" s="594"/>
      <c r="DO12" s="594"/>
      <c r="DP12" s="595"/>
      <c r="DQ12" s="602">
        <v>168361</v>
      </c>
      <c r="DR12" s="594"/>
      <c r="DS12" s="594"/>
      <c r="DT12" s="594"/>
      <c r="DU12" s="594"/>
      <c r="DV12" s="594"/>
      <c r="DW12" s="594"/>
      <c r="DX12" s="594"/>
      <c r="DY12" s="594"/>
      <c r="DZ12" s="594"/>
      <c r="EA12" s="594"/>
      <c r="EB12" s="594"/>
      <c r="EC12" s="603"/>
    </row>
    <row r="13" spans="2:143" ht="11.25" customHeight="1" x14ac:dyDescent="0.15">
      <c r="B13" s="590" t="s">
        <v>236</v>
      </c>
      <c r="C13" s="591"/>
      <c r="D13" s="591"/>
      <c r="E13" s="591"/>
      <c r="F13" s="591"/>
      <c r="G13" s="591"/>
      <c r="H13" s="591"/>
      <c r="I13" s="591"/>
      <c r="J13" s="591"/>
      <c r="K13" s="591"/>
      <c r="L13" s="591"/>
      <c r="M13" s="591"/>
      <c r="N13" s="591"/>
      <c r="O13" s="591"/>
      <c r="P13" s="591"/>
      <c r="Q13" s="592"/>
      <c r="R13" s="593">
        <v>4789</v>
      </c>
      <c r="S13" s="594"/>
      <c r="T13" s="594"/>
      <c r="U13" s="594"/>
      <c r="V13" s="594"/>
      <c r="W13" s="594"/>
      <c r="X13" s="594"/>
      <c r="Y13" s="595"/>
      <c r="Z13" s="596">
        <v>0.2</v>
      </c>
      <c r="AA13" s="596"/>
      <c r="AB13" s="596"/>
      <c r="AC13" s="596"/>
      <c r="AD13" s="597">
        <v>4789</v>
      </c>
      <c r="AE13" s="597"/>
      <c r="AF13" s="597"/>
      <c r="AG13" s="597"/>
      <c r="AH13" s="597"/>
      <c r="AI13" s="597"/>
      <c r="AJ13" s="597"/>
      <c r="AK13" s="597"/>
      <c r="AL13" s="598">
        <v>0.4</v>
      </c>
      <c r="AM13" s="599"/>
      <c r="AN13" s="599"/>
      <c r="AO13" s="600"/>
      <c r="AP13" s="590" t="s">
        <v>237</v>
      </c>
      <c r="AQ13" s="591"/>
      <c r="AR13" s="591"/>
      <c r="AS13" s="591"/>
      <c r="AT13" s="591"/>
      <c r="AU13" s="591"/>
      <c r="AV13" s="591"/>
      <c r="AW13" s="591"/>
      <c r="AX13" s="591"/>
      <c r="AY13" s="591"/>
      <c r="AZ13" s="591"/>
      <c r="BA13" s="591"/>
      <c r="BB13" s="591"/>
      <c r="BC13" s="591"/>
      <c r="BD13" s="591"/>
      <c r="BE13" s="591"/>
      <c r="BF13" s="592"/>
      <c r="BG13" s="593">
        <v>222582</v>
      </c>
      <c r="BH13" s="594"/>
      <c r="BI13" s="594"/>
      <c r="BJ13" s="594"/>
      <c r="BK13" s="594"/>
      <c r="BL13" s="594"/>
      <c r="BM13" s="594"/>
      <c r="BN13" s="595"/>
      <c r="BO13" s="596">
        <v>78.3</v>
      </c>
      <c r="BP13" s="596"/>
      <c r="BQ13" s="596"/>
      <c r="BR13" s="596"/>
      <c r="BS13" s="602" t="s">
        <v>112</v>
      </c>
      <c r="BT13" s="594"/>
      <c r="BU13" s="594"/>
      <c r="BV13" s="594"/>
      <c r="BW13" s="594"/>
      <c r="BX13" s="594"/>
      <c r="BY13" s="594"/>
      <c r="BZ13" s="594"/>
      <c r="CA13" s="594"/>
      <c r="CB13" s="603"/>
      <c r="CD13" s="607" t="s">
        <v>238</v>
      </c>
      <c r="CE13" s="608"/>
      <c r="CF13" s="608"/>
      <c r="CG13" s="608"/>
      <c r="CH13" s="608"/>
      <c r="CI13" s="608"/>
      <c r="CJ13" s="608"/>
      <c r="CK13" s="608"/>
      <c r="CL13" s="608"/>
      <c r="CM13" s="608"/>
      <c r="CN13" s="608"/>
      <c r="CO13" s="608"/>
      <c r="CP13" s="608"/>
      <c r="CQ13" s="609"/>
      <c r="CR13" s="593">
        <v>549869</v>
      </c>
      <c r="CS13" s="594"/>
      <c r="CT13" s="594"/>
      <c r="CU13" s="594"/>
      <c r="CV13" s="594"/>
      <c r="CW13" s="594"/>
      <c r="CX13" s="594"/>
      <c r="CY13" s="595"/>
      <c r="CZ13" s="596">
        <v>22.2</v>
      </c>
      <c r="DA13" s="596"/>
      <c r="DB13" s="596"/>
      <c r="DC13" s="596"/>
      <c r="DD13" s="602">
        <v>372742</v>
      </c>
      <c r="DE13" s="594"/>
      <c r="DF13" s="594"/>
      <c r="DG13" s="594"/>
      <c r="DH13" s="594"/>
      <c r="DI13" s="594"/>
      <c r="DJ13" s="594"/>
      <c r="DK13" s="594"/>
      <c r="DL13" s="594"/>
      <c r="DM13" s="594"/>
      <c r="DN13" s="594"/>
      <c r="DO13" s="594"/>
      <c r="DP13" s="595"/>
      <c r="DQ13" s="602">
        <v>219146</v>
      </c>
      <c r="DR13" s="594"/>
      <c r="DS13" s="594"/>
      <c r="DT13" s="594"/>
      <c r="DU13" s="594"/>
      <c r="DV13" s="594"/>
      <c r="DW13" s="594"/>
      <c r="DX13" s="594"/>
      <c r="DY13" s="594"/>
      <c r="DZ13" s="594"/>
      <c r="EA13" s="594"/>
      <c r="EB13" s="594"/>
      <c r="EC13" s="603"/>
    </row>
    <row r="14" spans="2:143" ht="11.25" customHeight="1" x14ac:dyDescent="0.15">
      <c r="B14" s="590" t="s">
        <v>239</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240</v>
      </c>
      <c r="AQ14" s="591"/>
      <c r="AR14" s="591"/>
      <c r="AS14" s="591"/>
      <c r="AT14" s="591"/>
      <c r="AU14" s="591"/>
      <c r="AV14" s="591"/>
      <c r="AW14" s="591"/>
      <c r="AX14" s="591"/>
      <c r="AY14" s="591"/>
      <c r="AZ14" s="591"/>
      <c r="BA14" s="591"/>
      <c r="BB14" s="591"/>
      <c r="BC14" s="591"/>
      <c r="BD14" s="591"/>
      <c r="BE14" s="591"/>
      <c r="BF14" s="592"/>
      <c r="BG14" s="593">
        <v>2642</v>
      </c>
      <c r="BH14" s="594"/>
      <c r="BI14" s="594"/>
      <c r="BJ14" s="594"/>
      <c r="BK14" s="594"/>
      <c r="BL14" s="594"/>
      <c r="BM14" s="594"/>
      <c r="BN14" s="595"/>
      <c r="BO14" s="596">
        <v>0.9</v>
      </c>
      <c r="BP14" s="596"/>
      <c r="BQ14" s="596"/>
      <c r="BR14" s="596"/>
      <c r="BS14" s="602" t="s">
        <v>112</v>
      </c>
      <c r="BT14" s="594"/>
      <c r="BU14" s="594"/>
      <c r="BV14" s="594"/>
      <c r="BW14" s="594"/>
      <c r="BX14" s="594"/>
      <c r="BY14" s="594"/>
      <c r="BZ14" s="594"/>
      <c r="CA14" s="594"/>
      <c r="CB14" s="603"/>
      <c r="CD14" s="607" t="s">
        <v>241</v>
      </c>
      <c r="CE14" s="608"/>
      <c r="CF14" s="608"/>
      <c r="CG14" s="608"/>
      <c r="CH14" s="608"/>
      <c r="CI14" s="608"/>
      <c r="CJ14" s="608"/>
      <c r="CK14" s="608"/>
      <c r="CL14" s="608"/>
      <c r="CM14" s="608"/>
      <c r="CN14" s="608"/>
      <c r="CO14" s="608"/>
      <c r="CP14" s="608"/>
      <c r="CQ14" s="609"/>
      <c r="CR14" s="593">
        <v>157693</v>
      </c>
      <c r="CS14" s="594"/>
      <c r="CT14" s="594"/>
      <c r="CU14" s="594"/>
      <c r="CV14" s="594"/>
      <c r="CW14" s="594"/>
      <c r="CX14" s="594"/>
      <c r="CY14" s="595"/>
      <c r="CZ14" s="596">
        <v>6.4</v>
      </c>
      <c r="DA14" s="596"/>
      <c r="DB14" s="596"/>
      <c r="DC14" s="596"/>
      <c r="DD14" s="602" t="s">
        <v>112</v>
      </c>
      <c r="DE14" s="594"/>
      <c r="DF14" s="594"/>
      <c r="DG14" s="594"/>
      <c r="DH14" s="594"/>
      <c r="DI14" s="594"/>
      <c r="DJ14" s="594"/>
      <c r="DK14" s="594"/>
      <c r="DL14" s="594"/>
      <c r="DM14" s="594"/>
      <c r="DN14" s="594"/>
      <c r="DO14" s="594"/>
      <c r="DP14" s="595"/>
      <c r="DQ14" s="602">
        <v>152226</v>
      </c>
      <c r="DR14" s="594"/>
      <c r="DS14" s="594"/>
      <c r="DT14" s="594"/>
      <c r="DU14" s="594"/>
      <c r="DV14" s="594"/>
      <c r="DW14" s="594"/>
      <c r="DX14" s="594"/>
      <c r="DY14" s="594"/>
      <c r="DZ14" s="594"/>
      <c r="EA14" s="594"/>
      <c r="EB14" s="594"/>
      <c r="EC14" s="603"/>
    </row>
    <row r="15" spans="2:143" ht="11.25" customHeight="1" x14ac:dyDescent="0.15">
      <c r="B15" s="590" t="s">
        <v>242</v>
      </c>
      <c r="C15" s="591"/>
      <c r="D15" s="591"/>
      <c r="E15" s="591"/>
      <c r="F15" s="591"/>
      <c r="G15" s="591"/>
      <c r="H15" s="591"/>
      <c r="I15" s="591"/>
      <c r="J15" s="591"/>
      <c r="K15" s="591"/>
      <c r="L15" s="591"/>
      <c r="M15" s="591"/>
      <c r="N15" s="591"/>
      <c r="O15" s="591"/>
      <c r="P15" s="591"/>
      <c r="Q15" s="592"/>
      <c r="R15" s="593">
        <v>222</v>
      </c>
      <c r="S15" s="594"/>
      <c r="T15" s="594"/>
      <c r="U15" s="594"/>
      <c r="V15" s="594"/>
      <c r="W15" s="594"/>
      <c r="X15" s="594"/>
      <c r="Y15" s="595"/>
      <c r="Z15" s="596">
        <v>0</v>
      </c>
      <c r="AA15" s="596"/>
      <c r="AB15" s="596"/>
      <c r="AC15" s="596"/>
      <c r="AD15" s="597">
        <v>222</v>
      </c>
      <c r="AE15" s="597"/>
      <c r="AF15" s="597"/>
      <c r="AG15" s="597"/>
      <c r="AH15" s="597"/>
      <c r="AI15" s="597"/>
      <c r="AJ15" s="597"/>
      <c r="AK15" s="597"/>
      <c r="AL15" s="598">
        <v>0</v>
      </c>
      <c r="AM15" s="599"/>
      <c r="AN15" s="599"/>
      <c r="AO15" s="600"/>
      <c r="AP15" s="590" t="s">
        <v>243</v>
      </c>
      <c r="AQ15" s="591"/>
      <c r="AR15" s="591"/>
      <c r="AS15" s="591"/>
      <c r="AT15" s="591"/>
      <c r="AU15" s="591"/>
      <c r="AV15" s="591"/>
      <c r="AW15" s="591"/>
      <c r="AX15" s="591"/>
      <c r="AY15" s="591"/>
      <c r="AZ15" s="591"/>
      <c r="BA15" s="591"/>
      <c r="BB15" s="591"/>
      <c r="BC15" s="591"/>
      <c r="BD15" s="591"/>
      <c r="BE15" s="591"/>
      <c r="BF15" s="592"/>
      <c r="BG15" s="593">
        <v>6038</v>
      </c>
      <c r="BH15" s="594"/>
      <c r="BI15" s="594"/>
      <c r="BJ15" s="594"/>
      <c r="BK15" s="594"/>
      <c r="BL15" s="594"/>
      <c r="BM15" s="594"/>
      <c r="BN15" s="595"/>
      <c r="BO15" s="596">
        <v>2.1</v>
      </c>
      <c r="BP15" s="596"/>
      <c r="BQ15" s="596"/>
      <c r="BR15" s="596"/>
      <c r="BS15" s="602" t="s">
        <v>112</v>
      </c>
      <c r="BT15" s="594"/>
      <c r="BU15" s="594"/>
      <c r="BV15" s="594"/>
      <c r="BW15" s="594"/>
      <c r="BX15" s="594"/>
      <c r="BY15" s="594"/>
      <c r="BZ15" s="594"/>
      <c r="CA15" s="594"/>
      <c r="CB15" s="603"/>
      <c r="CD15" s="607" t="s">
        <v>244</v>
      </c>
      <c r="CE15" s="608"/>
      <c r="CF15" s="608"/>
      <c r="CG15" s="608"/>
      <c r="CH15" s="608"/>
      <c r="CI15" s="608"/>
      <c r="CJ15" s="608"/>
      <c r="CK15" s="608"/>
      <c r="CL15" s="608"/>
      <c r="CM15" s="608"/>
      <c r="CN15" s="608"/>
      <c r="CO15" s="608"/>
      <c r="CP15" s="608"/>
      <c r="CQ15" s="609"/>
      <c r="CR15" s="593">
        <v>164970</v>
      </c>
      <c r="CS15" s="594"/>
      <c r="CT15" s="594"/>
      <c r="CU15" s="594"/>
      <c r="CV15" s="594"/>
      <c r="CW15" s="594"/>
      <c r="CX15" s="594"/>
      <c r="CY15" s="595"/>
      <c r="CZ15" s="596">
        <v>6.7</v>
      </c>
      <c r="DA15" s="596"/>
      <c r="DB15" s="596"/>
      <c r="DC15" s="596"/>
      <c r="DD15" s="602">
        <v>30481</v>
      </c>
      <c r="DE15" s="594"/>
      <c r="DF15" s="594"/>
      <c r="DG15" s="594"/>
      <c r="DH15" s="594"/>
      <c r="DI15" s="594"/>
      <c r="DJ15" s="594"/>
      <c r="DK15" s="594"/>
      <c r="DL15" s="594"/>
      <c r="DM15" s="594"/>
      <c r="DN15" s="594"/>
      <c r="DO15" s="594"/>
      <c r="DP15" s="595"/>
      <c r="DQ15" s="602">
        <v>158947</v>
      </c>
      <c r="DR15" s="594"/>
      <c r="DS15" s="594"/>
      <c r="DT15" s="594"/>
      <c r="DU15" s="594"/>
      <c r="DV15" s="594"/>
      <c r="DW15" s="594"/>
      <c r="DX15" s="594"/>
      <c r="DY15" s="594"/>
      <c r="DZ15" s="594"/>
      <c r="EA15" s="594"/>
      <c r="EB15" s="594"/>
      <c r="EC15" s="603"/>
    </row>
    <row r="16" spans="2:143" ht="11.25" customHeight="1" x14ac:dyDescent="0.15">
      <c r="B16" s="590" t="s">
        <v>245</v>
      </c>
      <c r="C16" s="591"/>
      <c r="D16" s="591"/>
      <c r="E16" s="591"/>
      <c r="F16" s="591"/>
      <c r="G16" s="591"/>
      <c r="H16" s="591"/>
      <c r="I16" s="591"/>
      <c r="J16" s="591"/>
      <c r="K16" s="591"/>
      <c r="L16" s="591"/>
      <c r="M16" s="591"/>
      <c r="N16" s="591"/>
      <c r="O16" s="591"/>
      <c r="P16" s="591"/>
      <c r="Q16" s="592"/>
      <c r="R16" s="593">
        <v>1081554</v>
      </c>
      <c r="S16" s="594"/>
      <c r="T16" s="594"/>
      <c r="U16" s="594"/>
      <c r="V16" s="594"/>
      <c r="W16" s="594"/>
      <c r="X16" s="594"/>
      <c r="Y16" s="595"/>
      <c r="Z16" s="596">
        <v>40.6</v>
      </c>
      <c r="AA16" s="596"/>
      <c r="AB16" s="596"/>
      <c r="AC16" s="596"/>
      <c r="AD16" s="597">
        <v>974814</v>
      </c>
      <c r="AE16" s="597"/>
      <c r="AF16" s="597"/>
      <c r="AG16" s="597"/>
      <c r="AH16" s="597"/>
      <c r="AI16" s="597"/>
      <c r="AJ16" s="597"/>
      <c r="AK16" s="597"/>
      <c r="AL16" s="598">
        <v>73.7</v>
      </c>
      <c r="AM16" s="599"/>
      <c r="AN16" s="599"/>
      <c r="AO16" s="600"/>
      <c r="AP16" s="590" t="s">
        <v>246</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247</v>
      </c>
      <c r="CE16" s="608"/>
      <c r="CF16" s="608"/>
      <c r="CG16" s="608"/>
      <c r="CH16" s="608"/>
      <c r="CI16" s="608"/>
      <c r="CJ16" s="608"/>
      <c r="CK16" s="608"/>
      <c r="CL16" s="608"/>
      <c r="CM16" s="608"/>
      <c r="CN16" s="608"/>
      <c r="CO16" s="608"/>
      <c r="CP16" s="608"/>
      <c r="CQ16" s="609"/>
      <c r="CR16" s="593">
        <v>40943</v>
      </c>
      <c r="CS16" s="594"/>
      <c r="CT16" s="594"/>
      <c r="CU16" s="594"/>
      <c r="CV16" s="594"/>
      <c r="CW16" s="594"/>
      <c r="CX16" s="594"/>
      <c r="CY16" s="595"/>
      <c r="CZ16" s="596">
        <v>1.7</v>
      </c>
      <c r="DA16" s="596"/>
      <c r="DB16" s="596"/>
      <c r="DC16" s="596"/>
      <c r="DD16" s="602" t="s">
        <v>112</v>
      </c>
      <c r="DE16" s="594"/>
      <c r="DF16" s="594"/>
      <c r="DG16" s="594"/>
      <c r="DH16" s="594"/>
      <c r="DI16" s="594"/>
      <c r="DJ16" s="594"/>
      <c r="DK16" s="594"/>
      <c r="DL16" s="594"/>
      <c r="DM16" s="594"/>
      <c r="DN16" s="594"/>
      <c r="DO16" s="594"/>
      <c r="DP16" s="595"/>
      <c r="DQ16" s="602">
        <v>4143</v>
      </c>
      <c r="DR16" s="594"/>
      <c r="DS16" s="594"/>
      <c r="DT16" s="594"/>
      <c r="DU16" s="594"/>
      <c r="DV16" s="594"/>
      <c r="DW16" s="594"/>
      <c r="DX16" s="594"/>
      <c r="DY16" s="594"/>
      <c r="DZ16" s="594"/>
      <c r="EA16" s="594"/>
      <c r="EB16" s="594"/>
      <c r="EC16" s="603"/>
    </row>
    <row r="17" spans="2:133" ht="11.25" customHeight="1" x14ac:dyDescent="0.15">
      <c r="B17" s="590" t="s">
        <v>248</v>
      </c>
      <c r="C17" s="591"/>
      <c r="D17" s="591"/>
      <c r="E17" s="591"/>
      <c r="F17" s="591"/>
      <c r="G17" s="591"/>
      <c r="H17" s="591"/>
      <c r="I17" s="591"/>
      <c r="J17" s="591"/>
      <c r="K17" s="591"/>
      <c r="L17" s="591"/>
      <c r="M17" s="591"/>
      <c r="N17" s="591"/>
      <c r="O17" s="591"/>
      <c r="P17" s="591"/>
      <c r="Q17" s="592"/>
      <c r="R17" s="593">
        <v>974814</v>
      </c>
      <c r="S17" s="594"/>
      <c r="T17" s="594"/>
      <c r="U17" s="594"/>
      <c r="V17" s="594"/>
      <c r="W17" s="594"/>
      <c r="X17" s="594"/>
      <c r="Y17" s="595"/>
      <c r="Z17" s="596">
        <v>36.6</v>
      </c>
      <c r="AA17" s="596"/>
      <c r="AB17" s="596"/>
      <c r="AC17" s="596"/>
      <c r="AD17" s="597">
        <v>974814</v>
      </c>
      <c r="AE17" s="597"/>
      <c r="AF17" s="597"/>
      <c r="AG17" s="597"/>
      <c r="AH17" s="597"/>
      <c r="AI17" s="597"/>
      <c r="AJ17" s="597"/>
      <c r="AK17" s="597"/>
      <c r="AL17" s="598">
        <v>73.7</v>
      </c>
      <c r="AM17" s="599"/>
      <c r="AN17" s="599"/>
      <c r="AO17" s="600"/>
      <c r="AP17" s="590" t="s">
        <v>249</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250</v>
      </c>
      <c r="CE17" s="608"/>
      <c r="CF17" s="608"/>
      <c r="CG17" s="608"/>
      <c r="CH17" s="608"/>
      <c r="CI17" s="608"/>
      <c r="CJ17" s="608"/>
      <c r="CK17" s="608"/>
      <c r="CL17" s="608"/>
      <c r="CM17" s="608"/>
      <c r="CN17" s="608"/>
      <c r="CO17" s="608"/>
      <c r="CP17" s="608"/>
      <c r="CQ17" s="609"/>
      <c r="CR17" s="593">
        <v>187920</v>
      </c>
      <c r="CS17" s="594"/>
      <c r="CT17" s="594"/>
      <c r="CU17" s="594"/>
      <c r="CV17" s="594"/>
      <c r="CW17" s="594"/>
      <c r="CX17" s="594"/>
      <c r="CY17" s="595"/>
      <c r="CZ17" s="596">
        <v>7.6</v>
      </c>
      <c r="DA17" s="596"/>
      <c r="DB17" s="596"/>
      <c r="DC17" s="596"/>
      <c r="DD17" s="602" t="s">
        <v>112</v>
      </c>
      <c r="DE17" s="594"/>
      <c r="DF17" s="594"/>
      <c r="DG17" s="594"/>
      <c r="DH17" s="594"/>
      <c r="DI17" s="594"/>
      <c r="DJ17" s="594"/>
      <c r="DK17" s="594"/>
      <c r="DL17" s="594"/>
      <c r="DM17" s="594"/>
      <c r="DN17" s="594"/>
      <c r="DO17" s="594"/>
      <c r="DP17" s="595"/>
      <c r="DQ17" s="602">
        <v>183183</v>
      </c>
      <c r="DR17" s="594"/>
      <c r="DS17" s="594"/>
      <c r="DT17" s="594"/>
      <c r="DU17" s="594"/>
      <c r="DV17" s="594"/>
      <c r="DW17" s="594"/>
      <c r="DX17" s="594"/>
      <c r="DY17" s="594"/>
      <c r="DZ17" s="594"/>
      <c r="EA17" s="594"/>
      <c r="EB17" s="594"/>
      <c r="EC17" s="603"/>
    </row>
    <row r="18" spans="2:133" ht="11.25" customHeight="1" x14ac:dyDescent="0.15">
      <c r="B18" s="590" t="s">
        <v>251</v>
      </c>
      <c r="C18" s="591"/>
      <c r="D18" s="591"/>
      <c r="E18" s="591"/>
      <c r="F18" s="591"/>
      <c r="G18" s="591"/>
      <c r="H18" s="591"/>
      <c r="I18" s="591"/>
      <c r="J18" s="591"/>
      <c r="K18" s="591"/>
      <c r="L18" s="591"/>
      <c r="M18" s="591"/>
      <c r="N18" s="591"/>
      <c r="O18" s="591"/>
      <c r="P18" s="591"/>
      <c r="Q18" s="592"/>
      <c r="R18" s="593">
        <v>106735</v>
      </c>
      <c r="S18" s="594"/>
      <c r="T18" s="594"/>
      <c r="U18" s="594"/>
      <c r="V18" s="594"/>
      <c r="W18" s="594"/>
      <c r="X18" s="594"/>
      <c r="Y18" s="595"/>
      <c r="Z18" s="596">
        <v>4</v>
      </c>
      <c r="AA18" s="596"/>
      <c r="AB18" s="596"/>
      <c r="AC18" s="596"/>
      <c r="AD18" s="597" t="s">
        <v>112</v>
      </c>
      <c r="AE18" s="597"/>
      <c r="AF18" s="597"/>
      <c r="AG18" s="597"/>
      <c r="AH18" s="597"/>
      <c r="AI18" s="597"/>
      <c r="AJ18" s="597"/>
      <c r="AK18" s="597"/>
      <c r="AL18" s="598" t="s">
        <v>112</v>
      </c>
      <c r="AM18" s="599"/>
      <c r="AN18" s="599"/>
      <c r="AO18" s="600"/>
      <c r="AP18" s="590" t="s">
        <v>252</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253</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x14ac:dyDescent="0.15">
      <c r="B19" s="590" t="s">
        <v>254</v>
      </c>
      <c r="C19" s="591"/>
      <c r="D19" s="591"/>
      <c r="E19" s="591"/>
      <c r="F19" s="591"/>
      <c r="G19" s="591"/>
      <c r="H19" s="591"/>
      <c r="I19" s="591"/>
      <c r="J19" s="591"/>
      <c r="K19" s="591"/>
      <c r="L19" s="591"/>
      <c r="M19" s="591"/>
      <c r="N19" s="591"/>
      <c r="O19" s="591"/>
      <c r="P19" s="591"/>
      <c r="Q19" s="592"/>
      <c r="R19" s="593">
        <v>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255</v>
      </c>
      <c r="AQ19" s="591"/>
      <c r="AR19" s="591"/>
      <c r="AS19" s="591"/>
      <c r="AT19" s="591"/>
      <c r="AU19" s="591"/>
      <c r="AV19" s="591"/>
      <c r="AW19" s="591"/>
      <c r="AX19" s="591"/>
      <c r="AY19" s="591"/>
      <c r="AZ19" s="591"/>
      <c r="BA19" s="591"/>
      <c r="BB19" s="591"/>
      <c r="BC19" s="591"/>
      <c r="BD19" s="591"/>
      <c r="BE19" s="591"/>
      <c r="BF19" s="592"/>
      <c r="BG19" s="593">
        <v>3169</v>
      </c>
      <c r="BH19" s="594"/>
      <c r="BI19" s="594"/>
      <c r="BJ19" s="594"/>
      <c r="BK19" s="594"/>
      <c r="BL19" s="594"/>
      <c r="BM19" s="594"/>
      <c r="BN19" s="595"/>
      <c r="BO19" s="596">
        <v>1.1000000000000001</v>
      </c>
      <c r="BP19" s="596"/>
      <c r="BQ19" s="596"/>
      <c r="BR19" s="596"/>
      <c r="BS19" s="602" t="s">
        <v>112</v>
      </c>
      <c r="BT19" s="594"/>
      <c r="BU19" s="594"/>
      <c r="BV19" s="594"/>
      <c r="BW19" s="594"/>
      <c r="BX19" s="594"/>
      <c r="BY19" s="594"/>
      <c r="BZ19" s="594"/>
      <c r="CA19" s="594"/>
      <c r="CB19" s="603"/>
      <c r="CD19" s="607" t="s">
        <v>256</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x14ac:dyDescent="0.15">
      <c r="B20" s="590" t="s">
        <v>257</v>
      </c>
      <c r="C20" s="591"/>
      <c r="D20" s="591"/>
      <c r="E20" s="591"/>
      <c r="F20" s="591"/>
      <c r="G20" s="591"/>
      <c r="H20" s="591"/>
      <c r="I20" s="591"/>
      <c r="J20" s="591"/>
      <c r="K20" s="591"/>
      <c r="L20" s="591"/>
      <c r="M20" s="591"/>
      <c r="N20" s="591"/>
      <c r="O20" s="591"/>
      <c r="P20" s="591"/>
      <c r="Q20" s="592"/>
      <c r="R20" s="593">
        <v>1428792</v>
      </c>
      <c r="S20" s="594"/>
      <c r="T20" s="594"/>
      <c r="U20" s="594"/>
      <c r="V20" s="594"/>
      <c r="W20" s="594"/>
      <c r="X20" s="594"/>
      <c r="Y20" s="595"/>
      <c r="Z20" s="596">
        <v>53.6</v>
      </c>
      <c r="AA20" s="596"/>
      <c r="AB20" s="596"/>
      <c r="AC20" s="596"/>
      <c r="AD20" s="597">
        <v>1322052</v>
      </c>
      <c r="AE20" s="597"/>
      <c r="AF20" s="597"/>
      <c r="AG20" s="597"/>
      <c r="AH20" s="597"/>
      <c r="AI20" s="597"/>
      <c r="AJ20" s="597"/>
      <c r="AK20" s="597"/>
      <c r="AL20" s="598">
        <v>100</v>
      </c>
      <c r="AM20" s="599"/>
      <c r="AN20" s="599"/>
      <c r="AO20" s="600"/>
      <c r="AP20" s="590" t="s">
        <v>258</v>
      </c>
      <c r="AQ20" s="591"/>
      <c r="AR20" s="591"/>
      <c r="AS20" s="591"/>
      <c r="AT20" s="591"/>
      <c r="AU20" s="591"/>
      <c r="AV20" s="591"/>
      <c r="AW20" s="591"/>
      <c r="AX20" s="591"/>
      <c r="AY20" s="591"/>
      <c r="AZ20" s="591"/>
      <c r="BA20" s="591"/>
      <c r="BB20" s="591"/>
      <c r="BC20" s="591"/>
      <c r="BD20" s="591"/>
      <c r="BE20" s="591"/>
      <c r="BF20" s="592"/>
      <c r="BG20" s="593">
        <v>3169</v>
      </c>
      <c r="BH20" s="594"/>
      <c r="BI20" s="594"/>
      <c r="BJ20" s="594"/>
      <c r="BK20" s="594"/>
      <c r="BL20" s="594"/>
      <c r="BM20" s="594"/>
      <c r="BN20" s="595"/>
      <c r="BO20" s="596">
        <v>1.1000000000000001</v>
      </c>
      <c r="BP20" s="596"/>
      <c r="BQ20" s="596"/>
      <c r="BR20" s="596"/>
      <c r="BS20" s="602" t="s">
        <v>112</v>
      </c>
      <c r="BT20" s="594"/>
      <c r="BU20" s="594"/>
      <c r="BV20" s="594"/>
      <c r="BW20" s="594"/>
      <c r="BX20" s="594"/>
      <c r="BY20" s="594"/>
      <c r="BZ20" s="594"/>
      <c r="CA20" s="594"/>
      <c r="CB20" s="603"/>
      <c r="CD20" s="607" t="s">
        <v>259</v>
      </c>
      <c r="CE20" s="608"/>
      <c r="CF20" s="608"/>
      <c r="CG20" s="608"/>
      <c r="CH20" s="608"/>
      <c r="CI20" s="608"/>
      <c r="CJ20" s="608"/>
      <c r="CK20" s="608"/>
      <c r="CL20" s="608"/>
      <c r="CM20" s="608"/>
      <c r="CN20" s="608"/>
      <c r="CO20" s="608"/>
      <c r="CP20" s="608"/>
      <c r="CQ20" s="609"/>
      <c r="CR20" s="593">
        <v>2478395</v>
      </c>
      <c r="CS20" s="594"/>
      <c r="CT20" s="594"/>
      <c r="CU20" s="594"/>
      <c r="CV20" s="594"/>
      <c r="CW20" s="594"/>
      <c r="CX20" s="594"/>
      <c r="CY20" s="595"/>
      <c r="CZ20" s="596">
        <v>100</v>
      </c>
      <c r="DA20" s="596"/>
      <c r="DB20" s="596"/>
      <c r="DC20" s="596"/>
      <c r="DD20" s="602">
        <v>848431</v>
      </c>
      <c r="DE20" s="594"/>
      <c r="DF20" s="594"/>
      <c r="DG20" s="594"/>
      <c r="DH20" s="594"/>
      <c r="DI20" s="594"/>
      <c r="DJ20" s="594"/>
      <c r="DK20" s="594"/>
      <c r="DL20" s="594"/>
      <c r="DM20" s="594"/>
      <c r="DN20" s="594"/>
      <c r="DO20" s="594"/>
      <c r="DP20" s="595"/>
      <c r="DQ20" s="602">
        <v>1627477</v>
      </c>
      <c r="DR20" s="594"/>
      <c r="DS20" s="594"/>
      <c r="DT20" s="594"/>
      <c r="DU20" s="594"/>
      <c r="DV20" s="594"/>
      <c r="DW20" s="594"/>
      <c r="DX20" s="594"/>
      <c r="DY20" s="594"/>
      <c r="DZ20" s="594"/>
      <c r="EA20" s="594"/>
      <c r="EB20" s="594"/>
      <c r="EC20" s="603"/>
    </row>
    <row r="21" spans="2:133" ht="11.25" customHeight="1" x14ac:dyDescent="0.15">
      <c r="B21" s="590" t="s">
        <v>260</v>
      </c>
      <c r="C21" s="591"/>
      <c r="D21" s="591"/>
      <c r="E21" s="591"/>
      <c r="F21" s="591"/>
      <c r="G21" s="591"/>
      <c r="H21" s="591"/>
      <c r="I21" s="591"/>
      <c r="J21" s="591"/>
      <c r="K21" s="591"/>
      <c r="L21" s="591"/>
      <c r="M21" s="591"/>
      <c r="N21" s="591"/>
      <c r="O21" s="591"/>
      <c r="P21" s="591"/>
      <c r="Q21" s="592"/>
      <c r="R21" s="593" t="s">
        <v>112</v>
      </c>
      <c r="S21" s="594"/>
      <c r="T21" s="594"/>
      <c r="U21" s="594"/>
      <c r="V21" s="594"/>
      <c r="W21" s="594"/>
      <c r="X21" s="594"/>
      <c r="Y21" s="595"/>
      <c r="Z21" s="596" t="s">
        <v>112</v>
      </c>
      <c r="AA21" s="596"/>
      <c r="AB21" s="596"/>
      <c r="AC21" s="596"/>
      <c r="AD21" s="597" t="s">
        <v>112</v>
      </c>
      <c r="AE21" s="597"/>
      <c r="AF21" s="597"/>
      <c r="AG21" s="597"/>
      <c r="AH21" s="597"/>
      <c r="AI21" s="597"/>
      <c r="AJ21" s="597"/>
      <c r="AK21" s="597"/>
      <c r="AL21" s="598" t="s">
        <v>112</v>
      </c>
      <c r="AM21" s="599"/>
      <c r="AN21" s="599"/>
      <c r="AO21" s="600"/>
      <c r="AP21" s="610" t="s">
        <v>261</v>
      </c>
      <c r="AQ21" s="611"/>
      <c r="AR21" s="611"/>
      <c r="AS21" s="611"/>
      <c r="AT21" s="611"/>
      <c r="AU21" s="611"/>
      <c r="AV21" s="611"/>
      <c r="AW21" s="611"/>
      <c r="AX21" s="611"/>
      <c r="AY21" s="611"/>
      <c r="AZ21" s="611"/>
      <c r="BA21" s="611"/>
      <c r="BB21" s="611"/>
      <c r="BC21" s="611"/>
      <c r="BD21" s="611"/>
      <c r="BE21" s="611"/>
      <c r="BF21" s="612"/>
      <c r="BG21" s="593">
        <v>3169</v>
      </c>
      <c r="BH21" s="594"/>
      <c r="BI21" s="594"/>
      <c r="BJ21" s="594"/>
      <c r="BK21" s="594"/>
      <c r="BL21" s="594"/>
      <c r="BM21" s="594"/>
      <c r="BN21" s="595"/>
      <c r="BO21" s="596">
        <v>1.1000000000000001</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262</v>
      </c>
      <c r="C22" s="591"/>
      <c r="D22" s="591"/>
      <c r="E22" s="591"/>
      <c r="F22" s="591"/>
      <c r="G22" s="591"/>
      <c r="H22" s="591"/>
      <c r="I22" s="591"/>
      <c r="J22" s="591"/>
      <c r="K22" s="591"/>
      <c r="L22" s="591"/>
      <c r="M22" s="591"/>
      <c r="N22" s="591"/>
      <c r="O22" s="591"/>
      <c r="P22" s="591"/>
      <c r="Q22" s="592"/>
      <c r="R22" s="593">
        <v>6328</v>
      </c>
      <c r="S22" s="594"/>
      <c r="T22" s="594"/>
      <c r="U22" s="594"/>
      <c r="V22" s="594"/>
      <c r="W22" s="594"/>
      <c r="X22" s="594"/>
      <c r="Y22" s="595"/>
      <c r="Z22" s="596">
        <v>0.2</v>
      </c>
      <c r="AA22" s="596"/>
      <c r="AB22" s="596"/>
      <c r="AC22" s="596"/>
      <c r="AD22" s="597" t="s">
        <v>112</v>
      </c>
      <c r="AE22" s="597"/>
      <c r="AF22" s="597"/>
      <c r="AG22" s="597"/>
      <c r="AH22" s="597"/>
      <c r="AI22" s="597"/>
      <c r="AJ22" s="597"/>
      <c r="AK22" s="597"/>
      <c r="AL22" s="598" t="s">
        <v>112</v>
      </c>
      <c r="AM22" s="599"/>
      <c r="AN22" s="599"/>
      <c r="AO22" s="600"/>
      <c r="AP22" s="610" t="s">
        <v>263</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264</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265</v>
      </c>
      <c r="C23" s="591"/>
      <c r="D23" s="591"/>
      <c r="E23" s="591"/>
      <c r="F23" s="591"/>
      <c r="G23" s="591"/>
      <c r="H23" s="591"/>
      <c r="I23" s="591"/>
      <c r="J23" s="591"/>
      <c r="K23" s="591"/>
      <c r="L23" s="591"/>
      <c r="M23" s="591"/>
      <c r="N23" s="591"/>
      <c r="O23" s="591"/>
      <c r="P23" s="591"/>
      <c r="Q23" s="592"/>
      <c r="R23" s="593">
        <v>27710</v>
      </c>
      <c r="S23" s="594"/>
      <c r="T23" s="594"/>
      <c r="U23" s="594"/>
      <c r="V23" s="594"/>
      <c r="W23" s="594"/>
      <c r="X23" s="594"/>
      <c r="Y23" s="595"/>
      <c r="Z23" s="596">
        <v>1</v>
      </c>
      <c r="AA23" s="596"/>
      <c r="AB23" s="596"/>
      <c r="AC23" s="596"/>
      <c r="AD23" s="597" t="s">
        <v>112</v>
      </c>
      <c r="AE23" s="597"/>
      <c r="AF23" s="597"/>
      <c r="AG23" s="597"/>
      <c r="AH23" s="597"/>
      <c r="AI23" s="597"/>
      <c r="AJ23" s="597"/>
      <c r="AK23" s="597"/>
      <c r="AL23" s="598" t="s">
        <v>112</v>
      </c>
      <c r="AM23" s="599"/>
      <c r="AN23" s="599"/>
      <c r="AO23" s="600"/>
      <c r="AP23" s="610" t="s">
        <v>266</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205</v>
      </c>
      <c r="CE23" s="576"/>
      <c r="CF23" s="576"/>
      <c r="CG23" s="576"/>
      <c r="CH23" s="576"/>
      <c r="CI23" s="576"/>
      <c r="CJ23" s="576"/>
      <c r="CK23" s="576"/>
      <c r="CL23" s="576"/>
      <c r="CM23" s="576"/>
      <c r="CN23" s="576"/>
      <c r="CO23" s="576"/>
      <c r="CP23" s="576"/>
      <c r="CQ23" s="577"/>
      <c r="CR23" s="575" t="s">
        <v>267</v>
      </c>
      <c r="CS23" s="576"/>
      <c r="CT23" s="576"/>
      <c r="CU23" s="576"/>
      <c r="CV23" s="576"/>
      <c r="CW23" s="576"/>
      <c r="CX23" s="576"/>
      <c r="CY23" s="577"/>
      <c r="CZ23" s="575" t="s">
        <v>268</v>
      </c>
      <c r="DA23" s="576"/>
      <c r="DB23" s="576"/>
      <c r="DC23" s="577"/>
      <c r="DD23" s="575" t="s">
        <v>269</v>
      </c>
      <c r="DE23" s="576"/>
      <c r="DF23" s="576"/>
      <c r="DG23" s="576"/>
      <c r="DH23" s="576"/>
      <c r="DI23" s="576"/>
      <c r="DJ23" s="576"/>
      <c r="DK23" s="577"/>
      <c r="DL23" s="616" t="s">
        <v>270</v>
      </c>
      <c r="DM23" s="617"/>
      <c r="DN23" s="617"/>
      <c r="DO23" s="617"/>
      <c r="DP23" s="617"/>
      <c r="DQ23" s="617"/>
      <c r="DR23" s="617"/>
      <c r="DS23" s="617"/>
      <c r="DT23" s="617"/>
      <c r="DU23" s="617"/>
      <c r="DV23" s="618"/>
      <c r="DW23" s="575" t="s">
        <v>271</v>
      </c>
      <c r="DX23" s="576"/>
      <c r="DY23" s="576"/>
      <c r="DZ23" s="576"/>
      <c r="EA23" s="576"/>
      <c r="EB23" s="576"/>
      <c r="EC23" s="577"/>
    </row>
    <row r="24" spans="2:133" ht="11.25" customHeight="1" x14ac:dyDescent="0.15">
      <c r="B24" s="590" t="s">
        <v>272</v>
      </c>
      <c r="C24" s="591"/>
      <c r="D24" s="591"/>
      <c r="E24" s="591"/>
      <c r="F24" s="591"/>
      <c r="G24" s="591"/>
      <c r="H24" s="591"/>
      <c r="I24" s="591"/>
      <c r="J24" s="591"/>
      <c r="K24" s="591"/>
      <c r="L24" s="591"/>
      <c r="M24" s="591"/>
      <c r="N24" s="591"/>
      <c r="O24" s="591"/>
      <c r="P24" s="591"/>
      <c r="Q24" s="592"/>
      <c r="R24" s="593">
        <v>3168</v>
      </c>
      <c r="S24" s="594"/>
      <c r="T24" s="594"/>
      <c r="U24" s="594"/>
      <c r="V24" s="594"/>
      <c r="W24" s="594"/>
      <c r="X24" s="594"/>
      <c r="Y24" s="595"/>
      <c r="Z24" s="596">
        <v>0.1</v>
      </c>
      <c r="AA24" s="596"/>
      <c r="AB24" s="596"/>
      <c r="AC24" s="596"/>
      <c r="AD24" s="597" t="s">
        <v>112</v>
      </c>
      <c r="AE24" s="597"/>
      <c r="AF24" s="597"/>
      <c r="AG24" s="597"/>
      <c r="AH24" s="597"/>
      <c r="AI24" s="597"/>
      <c r="AJ24" s="597"/>
      <c r="AK24" s="597"/>
      <c r="AL24" s="598" t="s">
        <v>112</v>
      </c>
      <c r="AM24" s="599"/>
      <c r="AN24" s="599"/>
      <c r="AO24" s="600"/>
      <c r="AP24" s="610" t="s">
        <v>273</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274</v>
      </c>
      <c r="CE24" s="605"/>
      <c r="CF24" s="605"/>
      <c r="CG24" s="605"/>
      <c r="CH24" s="605"/>
      <c r="CI24" s="605"/>
      <c r="CJ24" s="605"/>
      <c r="CK24" s="605"/>
      <c r="CL24" s="605"/>
      <c r="CM24" s="605"/>
      <c r="CN24" s="605"/>
      <c r="CO24" s="605"/>
      <c r="CP24" s="605"/>
      <c r="CQ24" s="606"/>
      <c r="CR24" s="582">
        <v>623329</v>
      </c>
      <c r="CS24" s="583"/>
      <c r="CT24" s="583"/>
      <c r="CU24" s="583"/>
      <c r="CV24" s="583"/>
      <c r="CW24" s="583"/>
      <c r="CX24" s="583"/>
      <c r="CY24" s="584"/>
      <c r="CZ24" s="622">
        <v>25.2</v>
      </c>
      <c r="DA24" s="623"/>
      <c r="DB24" s="623"/>
      <c r="DC24" s="624"/>
      <c r="DD24" s="621">
        <v>556001</v>
      </c>
      <c r="DE24" s="583"/>
      <c r="DF24" s="583"/>
      <c r="DG24" s="583"/>
      <c r="DH24" s="583"/>
      <c r="DI24" s="583"/>
      <c r="DJ24" s="583"/>
      <c r="DK24" s="584"/>
      <c r="DL24" s="621">
        <v>555149</v>
      </c>
      <c r="DM24" s="583"/>
      <c r="DN24" s="583"/>
      <c r="DO24" s="583"/>
      <c r="DP24" s="583"/>
      <c r="DQ24" s="583"/>
      <c r="DR24" s="583"/>
      <c r="DS24" s="583"/>
      <c r="DT24" s="583"/>
      <c r="DU24" s="583"/>
      <c r="DV24" s="584"/>
      <c r="DW24" s="587">
        <v>39.799999999999997</v>
      </c>
      <c r="DX24" s="588"/>
      <c r="DY24" s="588"/>
      <c r="DZ24" s="588"/>
      <c r="EA24" s="588"/>
      <c r="EB24" s="588"/>
      <c r="EC24" s="589"/>
    </row>
    <row r="25" spans="2:133" ht="11.25" customHeight="1" x14ac:dyDescent="0.15">
      <c r="B25" s="590" t="s">
        <v>275</v>
      </c>
      <c r="C25" s="591"/>
      <c r="D25" s="591"/>
      <c r="E25" s="591"/>
      <c r="F25" s="591"/>
      <c r="G25" s="591"/>
      <c r="H25" s="591"/>
      <c r="I25" s="591"/>
      <c r="J25" s="591"/>
      <c r="K25" s="591"/>
      <c r="L25" s="591"/>
      <c r="M25" s="591"/>
      <c r="N25" s="591"/>
      <c r="O25" s="591"/>
      <c r="P25" s="591"/>
      <c r="Q25" s="592"/>
      <c r="R25" s="593">
        <v>257990</v>
      </c>
      <c r="S25" s="594"/>
      <c r="T25" s="594"/>
      <c r="U25" s="594"/>
      <c r="V25" s="594"/>
      <c r="W25" s="594"/>
      <c r="X25" s="594"/>
      <c r="Y25" s="595"/>
      <c r="Z25" s="596">
        <v>9.6999999999999993</v>
      </c>
      <c r="AA25" s="596"/>
      <c r="AB25" s="596"/>
      <c r="AC25" s="596"/>
      <c r="AD25" s="597" t="s">
        <v>112</v>
      </c>
      <c r="AE25" s="597"/>
      <c r="AF25" s="597"/>
      <c r="AG25" s="597"/>
      <c r="AH25" s="597"/>
      <c r="AI25" s="597"/>
      <c r="AJ25" s="597"/>
      <c r="AK25" s="597"/>
      <c r="AL25" s="598" t="s">
        <v>112</v>
      </c>
      <c r="AM25" s="599"/>
      <c r="AN25" s="599"/>
      <c r="AO25" s="600"/>
      <c r="AP25" s="610" t="s">
        <v>276</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277</v>
      </c>
      <c r="CE25" s="608"/>
      <c r="CF25" s="608"/>
      <c r="CG25" s="608"/>
      <c r="CH25" s="608"/>
      <c r="CI25" s="608"/>
      <c r="CJ25" s="608"/>
      <c r="CK25" s="608"/>
      <c r="CL25" s="608"/>
      <c r="CM25" s="608"/>
      <c r="CN25" s="608"/>
      <c r="CO25" s="608"/>
      <c r="CP25" s="608"/>
      <c r="CQ25" s="609"/>
      <c r="CR25" s="593">
        <v>375487</v>
      </c>
      <c r="CS25" s="625"/>
      <c r="CT25" s="625"/>
      <c r="CU25" s="625"/>
      <c r="CV25" s="625"/>
      <c r="CW25" s="625"/>
      <c r="CX25" s="625"/>
      <c r="CY25" s="626"/>
      <c r="CZ25" s="627">
        <v>15.2</v>
      </c>
      <c r="DA25" s="628"/>
      <c r="DB25" s="628"/>
      <c r="DC25" s="629"/>
      <c r="DD25" s="602">
        <v>350799</v>
      </c>
      <c r="DE25" s="625"/>
      <c r="DF25" s="625"/>
      <c r="DG25" s="625"/>
      <c r="DH25" s="625"/>
      <c r="DI25" s="625"/>
      <c r="DJ25" s="625"/>
      <c r="DK25" s="626"/>
      <c r="DL25" s="602">
        <v>349947</v>
      </c>
      <c r="DM25" s="625"/>
      <c r="DN25" s="625"/>
      <c r="DO25" s="625"/>
      <c r="DP25" s="625"/>
      <c r="DQ25" s="625"/>
      <c r="DR25" s="625"/>
      <c r="DS25" s="625"/>
      <c r="DT25" s="625"/>
      <c r="DU25" s="625"/>
      <c r="DV25" s="626"/>
      <c r="DW25" s="598">
        <v>25.1</v>
      </c>
      <c r="DX25" s="619"/>
      <c r="DY25" s="619"/>
      <c r="DZ25" s="619"/>
      <c r="EA25" s="619"/>
      <c r="EB25" s="619"/>
      <c r="EC25" s="620"/>
    </row>
    <row r="26" spans="2:133" ht="11.25" customHeight="1" x14ac:dyDescent="0.15">
      <c r="B26" s="630" t="s">
        <v>278</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279</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280</v>
      </c>
      <c r="CE26" s="608"/>
      <c r="CF26" s="608"/>
      <c r="CG26" s="608"/>
      <c r="CH26" s="608"/>
      <c r="CI26" s="608"/>
      <c r="CJ26" s="608"/>
      <c r="CK26" s="608"/>
      <c r="CL26" s="608"/>
      <c r="CM26" s="608"/>
      <c r="CN26" s="608"/>
      <c r="CO26" s="608"/>
      <c r="CP26" s="608"/>
      <c r="CQ26" s="609"/>
      <c r="CR26" s="593">
        <v>196354</v>
      </c>
      <c r="CS26" s="594"/>
      <c r="CT26" s="594"/>
      <c r="CU26" s="594"/>
      <c r="CV26" s="594"/>
      <c r="CW26" s="594"/>
      <c r="CX26" s="594"/>
      <c r="CY26" s="595"/>
      <c r="CZ26" s="627">
        <v>7.9</v>
      </c>
      <c r="DA26" s="628"/>
      <c r="DB26" s="628"/>
      <c r="DC26" s="629"/>
      <c r="DD26" s="602">
        <v>176428</v>
      </c>
      <c r="DE26" s="594"/>
      <c r="DF26" s="594"/>
      <c r="DG26" s="594"/>
      <c r="DH26" s="594"/>
      <c r="DI26" s="594"/>
      <c r="DJ26" s="594"/>
      <c r="DK26" s="595"/>
      <c r="DL26" s="602" t="s">
        <v>217</v>
      </c>
      <c r="DM26" s="594"/>
      <c r="DN26" s="594"/>
      <c r="DO26" s="594"/>
      <c r="DP26" s="594"/>
      <c r="DQ26" s="594"/>
      <c r="DR26" s="594"/>
      <c r="DS26" s="594"/>
      <c r="DT26" s="594"/>
      <c r="DU26" s="594"/>
      <c r="DV26" s="595"/>
      <c r="DW26" s="598" t="s">
        <v>217</v>
      </c>
      <c r="DX26" s="619"/>
      <c r="DY26" s="619"/>
      <c r="DZ26" s="619"/>
      <c r="EA26" s="619"/>
      <c r="EB26" s="619"/>
      <c r="EC26" s="620"/>
    </row>
    <row r="27" spans="2:133" ht="11.25" customHeight="1" x14ac:dyDescent="0.15">
      <c r="B27" s="590" t="s">
        <v>281</v>
      </c>
      <c r="C27" s="591"/>
      <c r="D27" s="591"/>
      <c r="E27" s="591"/>
      <c r="F27" s="591"/>
      <c r="G27" s="591"/>
      <c r="H27" s="591"/>
      <c r="I27" s="591"/>
      <c r="J27" s="591"/>
      <c r="K27" s="591"/>
      <c r="L27" s="591"/>
      <c r="M27" s="591"/>
      <c r="N27" s="591"/>
      <c r="O27" s="591"/>
      <c r="P27" s="591"/>
      <c r="Q27" s="592"/>
      <c r="R27" s="593">
        <v>128681</v>
      </c>
      <c r="S27" s="594"/>
      <c r="T27" s="594"/>
      <c r="U27" s="594"/>
      <c r="V27" s="594"/>
      <c r="W27" s="594"/>
      <c r="X27" s="594"/>
      <c r="Y27" s="595"/>
      <c r="Z27" s="596">
        <v>4.8</v>
      </c>
      <c r="AA27" s="596"/>
      <c r="AB27" s="596"/>
      <c r="AC27" s="596"/>
      <c r="AD27" s="597" t="s">
        <v>112</v>
      </c>
      <c r="AE27" s="597"/>
      <c r="AF27" s="597"/>
      <c r="AG27" s="597"/>
      <c r="AH27" s="597"/>
      <c r="AI27" s="597"/>
      <c r="AJ27" s="597"/>
      <c r="AK27" s="597"/>
      <c r="AL27" s="598" t="s">
        <v>112</v>
      </c>
      <c r="AM27" s="599"/>
      <c r="AN27" s="599"/>
      <c r="AO27" s="600"/>
      <c r="AP27" s="590" t="s">
        <v>282</v>
      </c>
      <c r="AQ27" s="591"/>
      <c r="AR27" s="591"/>
      <c r="AS27" s="591"/>
      <c r="AT27" s="591"/>
      <c r="AU27" s="591"/>
      <c r="AV27" s="591"/>
      <c r="AW27" s="591"/>
      <c r="AX27" s="591"/>
      <c r="AY27" s="591"/>
      <c r="AZ27" s="591"/>
      <c r="BA27" s="591"/>
      <c r="BB27" s="591"/>
      <c r="BC27" s="591"/>
      <c r="BD27" s="591"/>
      <c r="BE27" s="591"/>
      <c r="BF27" s="592"/>
      <c r="BG27" s="593">
        <v>284264</v>
      </c>
      <c r="BH27" s="594"/>
      <c r="BI27" s="594"/>
      <c r="BJ27" s="594"/>
      <c r="BK27" s="594"/>
      <c r="BL27" s="594"/>
      <c r="BM27" s="594"/>
      <c r="BN27" s="595"/>
      <c r="BO27" s="596">
        <v>100</v>
      </c>
      <c r="BP27" s="596"/>
      <c r="BQ27" s="596"/>
      <c r="BR27" s="596"/>
      <c r="BS27" s="602">
        <v>963</v>
      </c>
      <c r="BT27" s="594"/>
      <c r="BU27" s="594"/>
      <c r="BV27" s="594"/>
      <c r="BW27" s="594"/>
      <c r="BX27" s="594"/>
      <c r="BY27" s="594"/>
      <c r="BZ27" s="594"/>
      <c r="CA27" s="594"/>
      <c r="CB27" s="603"/>
      <c r="CD27" s="607" t="s">
        <v>283</v>
      </c>
      <c r="CE27" s="608"/>
      <c r="CF27" s="608"/>
      <c r="CG27" s="608"/>
      <c r="CH27" s="608"/>
      <c r="CI27" s="608"/>
      <c r="CJ27" s="608"/>
      <c r="CK27" s="608"/>
      <c r="CL27" s="608"/>
      <c r="CM27" s="608"/>
      <c r="CN27" s="608"/>
      <c r="CO27" s="608"/>
      <c r="CP27" s="608"/>
      <c r="CQ27" s="609"/>
      <c r="CR27" s="593">
        <v>59922</v>
      </c>
      <c r="CS27" s="625"/>
      <c r="CT27" s="625"/>
      <c r="CU27" s="625"/>
      <c r="CV27" s="625"/>
      <c r="CW27" s="625"/>
      <c r="CX27" s="625"/>
      <c r="CY27" s="626"/>
      <c r="CZ27" s="627">
        <v>2.4</v>
      </c>
      <c r="DA27" s="628"/>
      <c r="DB27" s="628"/>
      <c r="DC27" s="629"/>
      <c r="DD27" s="602">
        <v>22019</v>
      </c>
      <c r="DE27" s="625"/>
      <c r="DF27" s="625"/>
      <c r="DG27" s="625"/>
      <c r="DH27" s="625"/>
      <c r="DI27" s="625"/>
      <c r="DJ27" s="625"/>
      <c r="DK27" s="626"/>
      <c r="DL27" s="602">
        <v>22019</v>
      </c>
      <c r="DM27" s="625"/>
      <c r="DN27" s="625"/>
      <c r="DO27" s="625"/>
      <c r="DP27" s="625"/>
      <c r="DQ27" s="625"/>
      <c r="DR27" s="625"/>
      <c r="DS27" s="625"/>
      <c r="DT27" s="625"/>
      <c r="DU27" s="625"/>
      <c r="DV27" s="626"/>
      <c r="DW27" s="598">
        <v>1.6</v>
      </c>
      <c r="DX27" s="619"/>
      <c r="DY27" s="619"/>
      <c r="DZ27" s="619"/>
      <c r="EA27" s="619"/>
      <c r="EB27" s="619"/>
      <c r="EC27" s="620"/>
    </row>
    <row r="28" spans="2:133" ht="11.25" customHeight="1" x14ac:dyDescent="0.15">
      <c r="B28" s="590" t="s">
        <v>284</v>
      </c>
      <c r="C28" s="591"/>
      <c r="D28" s="591"/>
      <c r="E28" s="591"/>
      <c r="F28" s="591"/>
      <c r="G28" s="591"/>
      <c r="H28" s="591"/>
      <c r="I28" s="591"/>
      <c r="J28" s="591"/>
      <c r="K28" s="591"/>
      <c r="L28" s="591"/>
      <c r="M28" s="591"/>
      <c r="N28" s="591"/>
      <c r="O28" s="591"/>
      <c r="P28" s="591"/>
      <c r="Q28" s="592"/>
      <c r="R28" s="593">
        <v>9117</v>
      </c>
      <c r="S28" s="594"/>
      <c r="T28" s="594"/>
      <c r="U28" s="594"/>
      <c r="V28" s="594"/>
      <c r="W28" s="594"/>
      <c r="X28" s="594"/>
      <c r="Y28" s="595"/>
      <c r="Z28" s="596">
        <v>0.3</v>
      </c>
      <c r="AA28" s="596"/>
      <c r="AB28" s="596"/>
      <c r="AC28" s="596"/>
      <c r="AD28" s="597" t="s">
        <v>112</v>
      </c>
      <c r="AE28" s="597"/>
      <c r="AF28" s="597"/>
      <c r="AG28" s="597"/>
      <c r="AH28" s="597"/>
      <c r="AI28" s="597"/>
      <c r="AJ28" s="597"/>
      <c r="AK28" s="597"/>
      <c r="AL28" s="598" t="s">
        <v>112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285</v>
      </c>
      <c r="CE28" s="608"/>
      <c r="CF28" s="608"/>
      <c r="CG28" s="608"/>
      <c r="CH28" s="608"/>
      <c r="CI28" s="608"/>
      <c r="CJ28" s="608"/>
      <c r="CK28" s="608"/>
      <c r="CL28" s="608"/>
      <c r="CM28" s="608"/>
      <c r="CN28" s="608"/>
      <c r="CO28" s="608"/>
      <c r="CP28" s="608"/>
      <c r="CQ28" s="609"/>
      <c r="CR28" s="593">
        <v>187920</v>
      </c>
      <c r="CS28" s="594"/>
      <c r="CT28" s="594"/>
      <c r="CU28" s="594"/>
      <c r="CV28" s="594"/>
      <c r="CW28" s="594"/>
      <c r="CX28" s="594"/>
      <c r="CY28" s="595"/>
      <c r="CZ28" s="627">
        <v>7.6</v>
      </c>
      <c r="DA28" s="628"/>
      <c r="DB28" s="628"/>
      <c r="DC28" s="629"/>
      <c r="DD28" s="602">
        <v>183183</v>
      </c>
      <c r="DE28" s="594"/>
      <c r="DF28" s="594"/>
      <c r="DG28" s="594"/>
      <c r="DH28" s="594"/>
      <c r="DI28" s="594"/>
      <c r="DJ28" s="594"/>
      <c r="DK28" s="595"/>
      <c r="DL28" s="602">
        <v>183183</v>
      </c>
      <c r="DM28" s="594"/>
      <c r="DN28" s="594"/>
      <c r="DO28" s="594"/>
      <c r="DP28" s="594"/>
      <c r="DQ28" s="594"/>
      <c r="DR28" s="594"/>
      <c r="DS28" s="594"/>
      <c r="DT28" s="594"/>
      <c r="DU28" s="594"/>
      <c r="DV28" s="595"/>
      <c r="DW28" s="598">
        <v>13.1</v>
      </c>
      <c r="DX28" s="619"/>
      <c r="DY28" s="619"/>
      <c r="DZ28" s="619"/>
      <c r="EA28" s="619"/>
      <c r="EB28" s="619"/>
      <c r="EC28" s="620"/>
    </row>
    <row r="29" spans="2:133" ht="11.25" customHeight="1" x14ac:dyDescent="0.15">
      <c r="B29" s="590" t="s">
        <v>286</v>
      </c>
      <c r="C29" s="591"/>
      <c r="D29" s="591"/>
      <c r="E29" s="591"/>
      <c r="F29" s="591"/>
      <c r="G29" s="591"/>
      <c r="H29" s="591"/>
      <c r="I29" s="591"/>
      <c r="J29" s="591"/>
      <c r="K29" s="591"/>
      <c r="L29" s="591"/>
      <c r="M29" s="591"/>
      <c r="N29" s="591"/>
      <c r="O29" s="591"/>
      <c r="P29" s="591"/>
      <c r="Q29" s="592"/>
      <c r="R29" s="593">
        <v>810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205</v>
      </c>
      <c r="AQ29" s="573"/>
      <c r="AR29" s="573"/>
      <c r="AS29" s="573"/>
      <c r="AT29" s="573"/>
      <c r="AU29" s="573"/>
      <c r="AV29" s="573"/>
      <c r="AW29" s="573"/>
      <c r="AX29" s="573"/>
      <c r="AY29" s="573"/>
      <c r="AZ29" s="573"/>
      <c r="BA29" s="573"/>
      <c r="BB29" s="573"/>
      <c r="BC29" s="573"/>
      <c r="BD29" s="573"/>
      <c r="BE29" s="573"/>
      <c r="BF29" s="574"/>
      <c r="BG29" s="572" t="s">
        <v>287</v>
      </c>
      <c r="BH29" s="634"/>
      <c r="BI29" s="634"/>
      <c r="BJ29" s="634"/>
      <c r="BK29" s="634"/>
      <c r="BL29" s="634"/>
      <c r="BM29" s="634"/>
      <c r="BN29" s="634"/>
      <c r="BO29" s="634"/>
      <c r="BP29" s="634"/>
      <c r="BQ29" s="635"/>
      <c r="BR29" s="572" t="s">
        <v>288</v>
      </c>
      <c r="BS29" s="634"/>
      <c r="BT29" s="634"/>
      <c r="BU29" s="634"/>
      <c r="BV29" s="634"/>
      <c r="BW29" s="634"/>
      <c r="BX29" s="634"/>
      <c r="BY29" s="634"/>
      <c r="BZ29" s="634"/>
      <c r="CA29" s="634"/>
      <c r="CB29" s="635"/>
      <c r="CD29" s="654" t="s">
        <v>289</v>
      </c>
      <c r="CE29" s="655"/>
      <c r="CF29" s="607" t="s">
        <v>290</v>
      </c>
      <c r="CG29" s="608"/>
      <c r="CH29" s="608"/>
      <c r="CI29" s="608"/>
      <c r="CJ29" s="608"/>
      <c r="CK29" s="608"/>
      <c r="CL29" s="608"/>
      <c r="CM29" s="608"/>
      <c r="CN29" s="608"/>
      <c r="CO29" s="608"/>
      <c r="CP29" s="608"/>
      <c r="CQ29" s="609"/>
      <c r="CR29" s="593">
        <v>187920</v>
      </c>
      <c r="CS29" s="625"/>
      <c r="CT29" s="625"/>
      <c r="CU29" s="625"/>
      <c r="CV29" s="625"/>
      <c r="CW29" s="625"/>
      <c r="CX29" s="625"/>
      <c r="CY29" s="626"/>
      <c r="CZ29" s="627">
        <v>7.6</v>
      </c>
      <c r="DA29" s="628"/>
      <c r="DB29" s="628"/>
      <c r="DC29" s="629"/>
      <c r="DD29" s="602">
        <v>183183</v>
      </c>
      <c r="DE29" s="625"/>
      <c r="DF29" s="625"/>
      <c r="DG29" s="625"/>
      <c r="DH29" s="625"/>
      <c r="DI29" s="625"/>
      <c r="DJ29" s="625"/>
      <c r="DK29" s="626"/>
      <c r="DL29" s="602">
        <v>183183</v>
      </c>
      <c r="DM29" s="625"/>
      <c r="DN29" s="625"/>
      <c r="DO29" s="625"/>
      <c r="DP29" s="625"/>
      <c r="DQ29" s="625"/>
      <c r="DR29" s="625"/>
      <c r="DS29" s="625"/>
      <c r="DT29" s="625"/>
      <c r="DU29" s="625"/>
      <c r="DV29" s="626"/>
      <c r="DW29" s="598">
        <v>13.1</v>
      </c>
      <c r="DX29" s="619"/>
      <c r="DY29" s="619"/>
      <c r="DZ29" s="619"/>
      <c r="EA29" s="619"/>
      <c r="EB29" s="619"/>
      <c r="EC29" s="620"/>
    </row>
    <row r="30" spans="2:133" ht="11.25" customHeight="1" x14ac:dyDescent="0.15">
      <c r="B30" s="590" t="s">
        <v>291</v>
      </c>
      <c r="C30" s="591"/>
      <c r="D30" s="591"/>
      <c r="E30" s="591"/>
      <c r="F30" s="591"/>
      <c r="G30" s="591"/>
      <c r="H30" s="591"/>
      <c r="I30" s="591"/>
      <c r="J30" s="591"/>
      <c r="K30" s="591"/>
      <c r="L30" s="591"/>
      <c r="M30" s="591"/>
      <c r="N30" s="591"/>
      <c r="O30" s="591"/>
      <c r="P30" s="591"/>
      <c r="Q30" s="592"/>
      <c r="R30" s="593">
        <v>2000</v>
      </c>
      <c r="S30" s="594"/>
      <c r="T30" s="594"/>
      <c r="U30" s="594"/>
      <c r="V30" s="594"/>
      <c r="W30" s="594"/>
      <c r="X30" s="594"/>
      <c r="Y30" s="595"/>
      <c r="Z30" s="596">
        <v>0.1</v>
      </c>
      <c r="AA30" s="596"/>
      <c r="AB30" s="596"/>
      <c r="AC30" s="596"/>
      <c r="AD30" s="597" t="s">
        <v>112</v>
      </c>
      <c r="AE30" s="597"/>
      <c r="AF30" s="597"/>
      <c r="AG30" s="597"/>
      <c r="AH30" s="597"/>
      <c r="AI30" s="597"/>
      <c r="AJ30" s="597"/>
      <c r="AK30" s="597"/>
      <c r="AL30" s="598" t="s">
        <v>112</v>
      </c>
      <c r="AM30" s="599"/>
      <c r="AN30" s="599"/>
      <c r="AO30" s="600"/>
      <c r="AP30" s="639" t="s">
        <v>292</v>
      </c>
      <c r="AQ30" s="640"/>
      <c r="AR30" s="640"/>
      <c r="AS30" s="640"/>
      <c r="AT30" s="645" t="s">
        <v>293</v>
      </c>
      <c r="AU30" s="182"/>
      <c r="AV30" s="182"/>
      <c r="AW30" s="182"/>
      <c r="AX30" s="579" t="s">
        <v>172</v>
      </c>
      <c r="AY30" s="580"/>
      <c r="AZ30" s="580"/>
      <c r="BA30" s="580"/>
      <c r="BB30" s="580"/>
      <c r="BC30" s="580"/>
      <c r="BD30" s="580"/>
      <c r="BE30" s="580"/>
      <c r="BF30" s="581"/>
      <c r="BG30" s="651">
        <v>94.4</v>
      </c>
      <c r="BH30" s="652"/>
      <c r="BI30" s="652"/>
      <c r="BJ30" s="652"/>
      <c r="BK30" s="652"/>
      <c r="BL30" s="652"/>
      <c r="BM30" s="588">
        <v>89.8</v>
      </c>
      <c r="BN30" s="652"/>
      <c r="BO30" s="652"/>
      <c r="BP30" s="652"/>
      <c r="BQ30" s="653"/>
      <c r="BR30" s="651">
        <v>94.3</v>
      </c>
      <c r="BS30" s="652"/>
      <c r="BT30" s="652"/>
      <c r="BU30" s="652"/>
      <c r="BV30" s="652"/>
      <c r="BW30" s="652"/>
      <c r="BX30" s="588">
        <v>91.2</v>
      </c>
      <c r="BY30" s="652"/>
      <c r="BZ30" s="652"/>
      <c r="CA30" s="652"/>
      <c r="CB30" s="653"/>
      <c r="CD30" s="656"/>
      <c r="CE30" s="657"/>
      <c r="CF30" s="607" t="s">
        <v>294</v>
      </c>
      <c r="CG30" s="608"/>
      <c r="CH30" s="608"/>
      <c r="CI30" s="608"/>
      <c r="CJ30" s="608"/>
      <c r="CK30" s="608"/>
      <c r="CL30" s="608"/>
      <c r="CM30" s="608"/>
      <c r="CN30" s="608"/>
      <c r="CO30" s="608"/>
      <c r="CP30" s="608"/>
      <c r="CQ30" s="609"/>
      <c r="CR30" s="593">
        <v>164271</v>
      </c>
      <c r="CS30" s="594"/>
      <c r="CT30" s="594"/>
      <c r="CU30" s="594"/>
      <c r="CV30" s="594"/>
      <c r="CW30" s="594"/>
      <c r="CX30" s="594"/>
      <c r="CY30" s="595"/>
      <c r="CZ30" s="627">
        <v>6.6</v>
      </c>
      <c r="DA30" s="628"/>
      <c r="DB30" s="628"/>
      <c r="DC30" s="629"/>
      <c r="DD30" s="602">
        <v>160337</v>
      </c>
      <c r="DE30" s="594"/>
      <c r="DF30" s="594"/>
      <c r="DG30" s="594"/>
      <c r="DH30" s="594"/>
      <c r="DI30" s="594"/>
      <c r="DJ30" s="594"/>
      <c r="DK30" s="595"/>
      <c r="DL30" s="602">
        <v>160337</v>
      </c>
      <c r="DM30" s="594"/>
      <c r="DN30" s="594"/>
      <c r="DO30" s="594"/>
      <c r="DP30" s="594"/>
      <c r="DQ30" s="594"/>
      <c r="DR30" s="594"/>
      <c r="DS30" s="594"/>
      <c r="DT30" s="594"/>
      <c r="DU30" s="594"/>
      <c r="DV30" s="595"/>
      <c r="DW30" s="598">
        <v>11.5</v>
      </c>
      <c r="DX30" s="619"/>
      <c r="DY30" s="619"/>
      <c r="DZ30" s="619"/>
      <c r="EA30" s="619"/>
      <c r="EB30" s="619"/>
      <c r="EC30" s="620"/>
    </row>
    <row r="31" spans="2:133" ht="11.25" customHeight="1" x14ac:dyDescent="0.15">
      <c r="B31" s="590" t="s">
        <v>295</v>
      </c>
      <c r="C31" s="591"/>
      <c r="D31" s="591"/>
      <c r="E31" s="591"/>
      <c r="F31" s="591"/>
      <c r="G31" s="591"/>
      <c r="H31" s="591"/>
      <c r="I31" s="591"/>
      <c r="J31" s="591"/>
      <c r="K31" s="591"/>
      <c r="L31" s="591"/>
      <c r="M31" s="591"/>
      <c r="N31" s="591"/>
      <c r="O31" s="591"/>
      <c r="P31" s="591"/>
      <c r="Q31" s="592"/>
      <c r="R31" s="593">
        <v>211192</v>
      </c>
      <c r="S31" s="594"/>
      <c r="T31" s="594"/>
      <c r="U31" s="594"/>
      <c r="V31" s="594"/>
      <c r="W31" s="594"/>
      <c r="X31" s="594"/>
      <c r="Y31" s="595"/>
      <c r="Z31" s="596">
        <v>7.9</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296</v>
      </c>
      <c r="AV31" s="181"/>
      <c r="AW31" s="181"/>
      <c r="AX31" s="590" t="s">
        <v>297</v>
      </c>
      <c r="AY31" s="591"/>
      <c r="AZ31" s="591"/>
      <c r="BA31" s="591"/>
      <c r="BB31" s="591"/>
      <c r="BC31" s="591"/>
      <c r="BD31" s="591"/>
      <c r="BE31" s="591"/>
      <c r="BF31" s="592"/>
      <c r="BG31" s="648">
        <v>97.3</v>
      </c>
      <c r="BH31" s="625"/>
      <c r="BI31" s="625"/>
      <c r="BJ31" s="625"/>
      <c r="BK31" s="625"/>
      <c r="BL31" s="625"/>
      <c r="BM31" s="599">
        <v>90.4</v>
      </c>
      <c r="BN31" s="649"/>
      <c r="BO31" s="649"/>
      <c r="BP31" s="649"/>
      <c r="BQ31" s="650"/>
      <c r="BR31" s="648">
        <v>96.6</v>
      </c>
      <c r="BS31" s="625"/>
      <c r="BT31" s="625"/>
      <c r="BU31" s="625"/>
      <c r="BV31" s="625"/>
      <c r="BW31" s="625"/>
      <c r="BX31" s="599">
        <v>89.7</v>
      </c>
      <c r="BY31" s="649"/>
      <c r="BZ31" s="649"/>
      <c r="CA31" s="649"/>
      <c r="CB31" s="650"/>
      <c r="CD31" s="656"/>
      <c r="CE31" s="657"/>
      <c r="CF31" s="607" t="s">
        <v>298</v>
      </c>
      <c r="CG31" s="608"/>
      <c r="CH31" s="608"/>
      <c r="CI31" s="608"/>
      <c r="CJ31" s="608"/>
      <c r="CK31" s="608"/>
      <c r="CL31" s="608"/>
      <c r="CM31" s="608"/>
      <c r="CN31" s="608"/>
      <c r="CO31" s="608"/>
      <c r="CP31" s="608"/>
      <c r="CQ31" s="609"/>
      <c r="CR31" s="593">
        <v>23649</v>
      </c>
      <c r="CS31" s="625"/>
      <c r="CT31" s="625"/>
      <c r="CU31" s="625"/>
      <c r="CV31" s="625"/>
      <c r="CW31" s="625"/>
      <c r="CX31" s="625"/>
      <c r="CY31" s="626"/>
      <c r="CZ31" s="627">
        <v>1</v>
      </c>
      <c r="DA31" s="628"/>
      <c r="DB31" s="628"/>
      <c r="DC31" s="629"/>
      <c r="DD31" s="602">
        <v>22846</v>
      </c>
      <c r="DE31" s="625"/>
      <c r="DF31" s="625"/>
      <c r="DG31" s="625"/>
      <c r="DH31" s="625"/>
      <c r="DI31" s="625"/>
      <c r="DJ31" s="625"/>
      <c r="DK31" s="626"/>
      <c r="DL31" s="602">
        <v>22846</v>
      </c>
      <c r="DM31" s="625"/>
      <c r="DN31" s="625"/>
      <c r="DO31" s="625"/>
      <c r="DP31" s="625"/>
      <c r="DQ31" s="625"/>
      <c r="DR31" s="625"/>
      <c r="DS31" s="625"/>
      <c r="DT31" s="625"/>
      <c r="DU31" s="625"/>
      <c r="DV31" s="626"/>
      <c r="DW31" s="598">
        <v>1.6</v>
      </c>
      <c r="DX31" s="619"/>
      <c r="DY31" s="619"/>
      <c r="DZ31" s="619"/>
      <c r="EA31" s="619"/>
      <c r="EB31" s="619"/>
      <c r="EC31" s="620"/>
    </row>
    <row r="32" spans="2:133" ht="11.25" customHeight="1" x14ac:dyDescent="0.15">
      <c r="B32" s="590" t="s">
        <v>299</v>
      </c>
      <c r="C32" s="591"/>
      <c r="D32" s="591"/>
      <c r="E32" s="591"/>
      <c r="F32" s="591"/>
      <c r="G32" s="591"/>
      <c r="H32" s="591"/>
      <c r="I32" s="591"/>
      <c r="J32" s="591"/>
      <c r="K32" s="591"/>
      <c r="L32" s="591"/>
      <c r="M32" s="591"/>
      <c r="N32" s="591"/>
      <c r="O32" s="591"/>
      <c r="P32" s="591"/>
      <c r="Q32" s="592"/>
      <c r="R32" s="593">
        <v>101406</v>
      </c>
      <c r="S32" s="594"/>
      <c r="T32" s="594"/>
      <c r="U32" s="594"/>
      <c r="V32" s="594"/>
      <c r="W32" s="594"/>
      <c r="X32" s="594"/>
      <c r="Y32" s="595"/>
      <c r="Z32" s="596">
        <v>3.8</v>
      </c>
      <c r="AA32" s="596"/>
      <c r="AB32" s="596"/>
      <c r="AC32" s="596"/>
      <c r="AD32" s="597">
        <v>2</v>
      </c>
      <c r="AE32" s="597"/>
      <c r="AF32" s="597"/>
      <c r="AG32" s="597"/>
      <c r="AH32" s="597"/>
      <c r="AI32" s="597"/>
      <c r="AJ32" s="597"/>
      <c r="AK32" s="597"/>
      <c r="AL32" s="598">
        <v>0</v>
      </c>
      <c r="AM32" s="599"/>
      <c r="AN32" s="599"/>
      <c r="AO32" s="600"/>
      <c r="AP32" s="643"/>
      <c r="AQ32" s="644"/>
      <c r="AR32" s="644"/>
      <c r="AS32" s="644"/>
      <c r="AT32" s="647"/>
      <c r="AU32" s="183"/>
      <c r="AV32" s="183"/>
      <c r="AW32" s="183"/>
      <c r="AX32" s="636" t="s">
        <v>300</v>
      </c>
      <c r="AY32" s="637"/>
      <c r="AZ32" s="637"/>
      <c r="BA32" s="637"/>
      <c r="BB32" s="637"/>
      <c r="BC32" s="637"/>
      <c r="BD32" s="637"/>
      <c r="BE32" s="637"/>
      <c r="BF32" s="638"/>
      <c r="BG32" s="660">
        <v>93.5</v>
      </c>
      <c r="BH32" s="661"/>
      <c r="BI32" s="661"/>
      <c r="BJ32" s="661"/>
      <c r="BK32" s="661"/>
      <c r="BL32" s="661"/>
      <c r="BM32" s="662">
        <v>89.2</v>
      </c>
      <c r="BN32" s="661"/>
      <c r="BO32" s="661"/>
      <c r="BP32" s="661"/>
      <c r="BQ32" s="663"/>
      <c r="BR32" s="660">
        <v>93.3</v>
      </c>
      <c r="BS32" s="661"/>
      <c r="BT32" s="661"/>
      <c r="BU32" s="661"/>
      <c r="BV32" s="661"/>
      <c r="BW32" s="661"/>
      <c r="BX32" s="662">
        <v>90.9</v>
      </c>
      <c r="BY32" s="661"/>
      <c r="BZ32" s="661"/>
      <c r="CA32" s="661"/>
      <c r="CB32" s="663"/>
      <c r="CD32" s="658"/>
      <c r="CE32" s="659"/>
      <c r="CF32" s="607" t="s">
        <v>301</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19"/>
      <c r="DY32" s="619"/>
      <c r="DZ32" s="619"/>
      <c r="EA32" s="619"/>
      <c r="EB32" s="619"/>
      <c r="EC32" s="620"/>
    </row>
    <row r="33" spans="2:133" ht="11.25" customHeight="1" x14ac:dyDescent="0.15">
      <c r="B33" s="590" t="s">
        <v>302</v>
      </c>
      <c r="C33" s="591"/>
      <c r="D33" s="591"/>
      <c r="E33" s="591"/>
      <c r="F33" s="591"/>
      <c r="G33" s="591"/>
      <c r="H33" s="591"/>
      <c r="I33" s="591"/>
      <c r="J33" s="591"/>
      <c r="K33" s="591"/>
      <c r="L33" s="591"/>
      <c r="M33" s="591"/>
      <c r="N33" s="591"/>
      <c r="O33" s="591"/>
      <c r="P33" s="591"/>
      <c r="Q33" s="592"/>
      <c r="R33" s="593">
        <v>488960</v>
      </c>
      <c r="S33" s="594"/>
      <c r="T33" s="594"/>
      <c r="U33" s="594"/>
      <c r="V33" s="594"/>
      <c r="W33" s="594"/>
      <c r="X33" s="594"/>
      <c r="Y33" s="595"/>
      <c r="Z33" s="596">
        <v>18.3</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303</v>
      </c>
      <c r="CE33" s="608"/>
      <c r="CF33" s="608"/>
      <c r="CG33" s="608"/>
      <c r="CH33" s="608"/>
      <c r="CI33" s="608"/>
      <c r="CJ33" s="608"/>
      <c r="CK33" s="608"/>
      <c r="CL33" s="608"/>
      <c r="CM33" s="608"/>
      <c r="CN33" s="608"/>
      <c r="CO33" s="608"/>
      <c r="CP33" s="608"/>
      <c r="CQ33" s="609"/>
      <c r="CR33" s="593">
        <v>965692</v>
      </c>
      <c r="CS33" s="625"/>
      <c r="CT33" s="625"/>
      <c r="CU33" s="625"/>
      <c r="CV33" s="625"/>
      <c r="CW33" s="625"/>
      <c r="CX33" s="625"/>
      <c r="CY33" s="626"/>
      <c r="CZ33" s="627">
        <v>39</v>
      </c>
      <c r="DA33" s="628"/>
      <c r="DB33" s="628"/>
      <c r="DC33" s="629"/>
      <c r="DD33" s="602">
        <v>861754</v>
      </c>
      <c r="DE33" s="625"/>
      <c r="DF33" s="625"/>
      <c r="DG33" s="625"/>
      <c r="DH33" s="625"/>
      <c r="DI33" s="625"/>
      <c r="DJ33" s="625"/>
      <c r="DK33" s="626"/>
      <c r="DL33" s="602">
        <v>731705</v>
      </c>
      <c r="DM33" s="625"/>
      <c r="DN33" s="625"/>
      <c r="DO33" s="625"/>
      <c r="DP33" s="625"/>
      <c r="DQ33" s="625"/>
      <c r="DR33" s="625"/>
      <c r="DS33" s="625"/>
      <c r="DT33" s="625"/>
      <c r="DU33" s="625"/>
      <c r="DV33" s="626"/>
      <c r="DW33" s="598">
        <v>52.4</v>
      </c>
      <c r="DX33" s="619"/>
      <c r="DY33" s="619"/>
      <c r="DZ33" s="619"/>
      <c r="EA33" s="619"/>
      <c r="EB33" s="619"/>
      <c r="EC33" s="620"/>
    </row>
    <row r="34" spans="2:133" ht="11.25" customHeight="1" x14ac:dyDescent="0.15">
      <c r="B34" s="590" t="s">
        <v>304</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305</v>
      </c>
      <c r="AR34" s="573"/>
      <c r="AS34" s="573"/>
      <c r="AT34" s="573"/>
      <c r="AU34" s="573"/>
      <c r="AV34" s="573"/>
      <c r="AW34" s="573"/>
      <c r="AX34" s="573"/>
      <c r="AY34" s="573"/>
      <c r="AZ34" s="573"/>
      <c r="BA34" s="573"/>
      <c r="BB34" s="573"/>
      <c r="BC34" s="573"/>
      <c r="BD34" s="573"/>
      <c r="BE34" s="573"/>
      <c r="BF34" s="574"/>
      <c r="BG34" s="572" t="s">
        <v>306</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307</v>
      </c>
      <c r="CE34" s="608"/>
      <c r="CF34" s="608"/>
      <c r="CG34" s="608"/>
      <c r="CH34" s="608"/>
      <c r="CI34" s="608"/>
      <c r="CJ34" s="608"/>
      <c r="CK34" s="608"/>
      <c r="CL34" s="608"/>
      <c r="CM34" s="608"/>
      <c r="CN34" s="608"/>
      <c r="CO34" s="608"/>
      <c r="CP34" s="608"/>
      <c r="CQ34" s="609"/>
      <c r="CR34" s="593">
        <v>352303</v>
      </c>
      <c r="CS34" s="594"/>
      <c r="CT34" s="594"/>
      <c r="CU34" s="594"/>
      <c r="CV34" s="594"/>
      <c r="CW34" s="594"/>
      <c r="CX34" s="594"/>
      <c r="CY34" s="595"/>
      <c r="CZ34" s="627">
        <v>14.2</v>
      </c>
      <c r="DA34" s="628"/>
      <c r="DB34" s="628"/>
      <c r="DC34" s="629"/>
      <c r="DD34" s="602">
        <v>291481</v>
      </c>
      <c r="DE34" s="594"/>
      <c r="DF34" s="594"/>
      <c r="DG34" s="594"/>
      <c r="DH34" s="594"/>
      <c r="DI34" s="594"/>
      <c r="DJ34" s="594"/>
      <c r="DK34" s="595"/>
      <c r="DL34" s="602">
        <v>276469</v>
      </c>
      <c r="DM34" s="594"/>
      <c r="DN34" s="594"/>
      <c r="DO34" s="594"/>
      <c r="DP34" s="594"/>
      <c r="DQ34" s="594"/>
      <c r="DR34" s="594"/>
      <c r="DS34" s="594"/>
      <c r="DT34" s="594"/>
      <c r="DU34" s="594"/>
      <c r="DV34" s="595"/>
      <c r="DW34" s="598">
        <v>19.8</v>
      </c>
      <c r="DX34" s="619"/>
      <c r="DY34" s="619"/>
      <c r="DZ34" s="619"/>
      <c r="EA34" s="619"/>
      <c r="EB34" s="619"/>
      <c r="EC34" s="620"/>
    </row>
    <row r="35" spans="2:133" ht="11.25" customHeight="1" x14ac:dyDescent="0.15">
      <c r="B35" s="590" t="s">
        <v>308</v>
      </c>
      <c r="C35" s="591"/>
      <c r="D35" s="591"/>
      <c r="E35" s="591"/>
      <c r="F35" s="591"/>
      <c r="G35" s="591"/>
      <c r="H35" s="591"/>
      <c r="I35" s="591"/>
      <c r="J35" s="591"/>
      <c r="K35" s="591"/>
      <c r="L35" s="591"/>
      <c r="M35" s="591"/>
      <c r="N35" s="591"/>
      <c r="O35" s="591"/>
      <c r="P35" s="591"/>
      <c r="Q35" s="592"/>
      <c r="R35" s="593">
        <v>73860</v>
      </c>
      <c r="S35" s="594"/>
      <c r="T35" s="594"/>
      <c r="U35" s="594"/>
      <c r="V35" s="594"/>
      <c r="W35" s="594"/>
      <c r="X35" s="594"/>
      <c r="Y35" s="595"/>
      <c r="Z35" s="596">
        <v>2.8</v>
      </c>
      <c r="AA35" s="596"/>
      <c r="AB35" s="596"/>
      <c r="AC35" s="596"/>
      <c r="AD35" s="597" t="s">
        <v>112</v>
      </c>
      <c r="AE35" s="597"/>
      <c r="AF35" s="597"/>
      <c r="AG35" s="597"/>
      <c r="AH35" s="597"/>
      <c r="AI35" s="597"/>
      <c r="AJ35" s="597"/>
      <c r="AK35" s="597"/>
      <c r="AL35" s="598" t="s">
        <v>112</v>
      </c>
      <c r="AM35" s="599"/>
      <c r="AN35" s="599"/>
      <c r="AO35" s="600"/>
      <c r="AP35" s="186"/>
      <c r="AQ35" s="604" t="s">
        <v>309</v>
      </c>
      <c r="AR35" s="605"/>
      <c r="AS35" s="605"/>
      <c r="AT35" s="605"/>
      <c r="AU35" s="605"/>
      <c r="AV35" s="605"/>
      <c r="AW35" s="605"/>
      <c r="AX35" s="605"/>
      <c r="AY35" s="606"/>
      <c r="AZ35" s="582">
        <v>171460</v>
      </c>
      <c r="BA35" s="583"/>
      <c r="BB35" s="583"/>
      <c r="BC35" s="583"/>
      <c r="BD35" s="583"/>
      <c r="BE35" s="583"/>
      <c r="BF35" s="664"/>
      <c r="BG35" s="604" t="s">
        <v>310</v>
      </c>
      <c r="BH35" s="605"/>
      <c r="BI35" s="605"/>
      <c r="BJ35" s="605"/>
      <c r="BK35" s="605"/>
      <c r="BL35" s="605"/>
      <c r="BM35" s="605"/>
      <c r="BN35" s="605"/>
      <c r="BO35" s="605"/>
      <c r="BP35" s="605"/>
      <c r="BQ35" s="605"/>
      <c r="BR35" s="605"/>
      <c r="BS35" s="605"/>
      <c r="BT35" s="605"/>
      <c r="BU35" s="606"/>
      <c r="BV35" s="582">
        <v>1</v>
      </c>
      <c r="BW35" s="583"/>
      <c r="BX35" s="583"/>
      <c r="BY35" s="583"/>
      <c r="BZ35" s="583"/>
      <c r="CA35" s="583"/>
      <c r="CB35" s="664"/>
      <c r="CD35" s="607" t="s">
        <v>311</v>
      </c>
      <c r="CE35" s="608"/>
      <c r="CF35" s="608"/>
      <c r="CG35" s="608"/>
      <c r="CH35" s="608"/>
      <c r="CI35" s="608"/>
      <c r="CJ35" s="608"/>
      <c r="CK35" s="608"/>
      <c r="CL35" s="608"/>
      <c r="CM35" s="608"/>
      <c r="CN35" s="608"/>
      <c r="CO35" s="608"/>
      <c r="CP35" s="608"/>
      <c r="CQ35" s="609"/>
      <c r="CR35" s="593">
        <v>124260</v>
      </c>
      <c r="CS35" s="625"/>
      <c r="CT35" s="625"/>
      <c r="CU35" s="625"/>
      <c r="CV35" s="625"/>
      <c r="CW35" s="625"/>
      <c r="CX35" s="625"/>
      <c r="CY35" s="626"/>
      <c r="CZ35" s="627">
        <v>5</v>
      </c>
      <c r="DA35" s="628"/>
      <c r="DB35" s="628"/>
      <c r="DC35" s="629"/>
      <c r="DD35" s="602">
        <v>115611</v>
      </c>
      <c r="DE35" s="625"/>
      <c r="DF35" s="625"/>
      <c r="DG35" s="625"/>
      <c r="DH35" s="625"/>
      <c r="DI35" s="625"/>
      <c r="DJ35" s="625"/>
      <c r="DK35" s="626"/>
      <c r="DL35" s="602">
        <v>115611</v>
      </c>
      <c r="DM35" s="625"/>
      <c r="DN35" s="625"/>
      <c r="DO35" s="625"/>
      <c r="DP35" s="625"/>
      <c r="DQ35" s="625"/>
      <c r="DR35" s="625"/>
      <c r="DS35" s="625"/>
      <c r="DT35" s="625"/>
      <c r="DU35" s="625"/>
      <c r="DV35" s="626"/>
      <c r="DW35" s="598">
        <v>8.3000000000000007</v>
      </c>
      <c r="DX35" s="619"/>
      <c r="DY35" s="619"/>
      <c r="DZ35" s="619"/>
      <c r="EA35" s="619"/>
      <c r="EB35" s="619"/>
      <c r="EC35" s="620"/>
    </row>
    <row r="36" spans="2:133" ht="11.25" customHeight="1" x14ac:dyDescent="0.15">
      <c r="B36" s="636" t="s">
        <v>312</v>
      </c>
      <c r="C36" s="637"/>
      <c r="D36" s="637"/>
      <c r="E36" s="637"/>
      <c r="F36" s="637"/>
      <c r="G36" s="637"/>
      <c r="H36" s="637"/>
      <c r="I36" s="637"/>
      <c r="J36" s="637"/>
      <c r="K36" s="637"/>
      <c r="L36" s="637"/>
      <c r="M36" s="637"/>
      <c r="N36" s="637"/>
      <c r="O36" s="637"/>
      <c r="P36" s="637"/>
      <c r="Q36" s="638"/>
      <c r="R36" s="665">
        <v>2666154</v>
      </c>
      <c r="S36" s="666"/>
      <c r="T36" s="666"/>
      <c r="U36" s="666"/>
      <c r="V36" s="666"/>
      <c r="W36" s="666"/>
      <c r="X36" s="666"/>
      <c r="Y36" s="667"/>
      <c r="Z36" s="668">
        <v>100</v>
      </c>
      <c r="AA36" s="668"/>
      <c r="AB36" s="668"/>
      <c r="AC36" s="668"/>
      <c r="AD36" s="669">
        <v>1322054</v>
      </c>
      <c r="AE36" s="669"/>
      <c r="AF36" s="669"/>
      <c r="AG36" s="669"/>
      <c r="AH36" s="669"/>
      <c r="AI36" s="669"/>
      <c r="AJ36" s="669"/>
      <c r="AK36" s="669"/>
      <c r="AL36" s="670">
        <v>100</v>
      </c>
      <c r="AM36" s="662"/>
      <c r="AN36" s="662"/>
      <c r="AO36" s="671"/>
      <c r="AQ36" s="672" t="s">
        <v>313</v>
      </c>
      <c r="AR36" s="673"/>
      <c r="AS36" s="673"/>
      <c r="AT36" s="673"/>
      <c r="AU36" s="673"/>
      <c r="AV36" s="673"/>
      <c r="AW36" s="673"/>
      <c r="AX36" s="673"/>
      <c r="AY36" s="674"/>
      <c r="AZ36" s="593">
        <v>45944</v>
      </c>
      <c r="BA36" s="594"/>
      <c r="BB36" s="594"/>
      <c r="BC36" s="594"/>
      <c r="BD36" s="625"/>
      <c r="BE36" s="625"/>
      <c r="BF36" s="650"/>
      <c r="BG36" s="607" t="s">
        <v>314</v>
      </c>
      <c r="BH36" s="608"/>
      <c r="BI36" s="608"/>
      <c r="BJ36" s="608"/>
      <c r="BK36" s="608"/>
      <c r="BL36" s="608"/>
      <c r="BM36" s="608"/>
      <c r="BN36" s="608"/>
      <c r="BO36" s="608"/>
      <c r="BP36" s="608"/>
      <c r="BQ36" s="608"/>
      <c r="BR36" s="608"/>
      <c r="BS36" s="608"/>
      <c r="BT36" s="608"/>
      <c r="BU36" s="609"/>
      <c r="BV36" s="593">
        <v>1</v>
      </c>
      <c r="BW36" s="594"/>
      <c r="BX36" s="594"/>
      <c r="BY36" s="594"/>
      <c r="BZ36" s="594"/>
      <c r="CA36" s="594"/>
      <c r="CB36" s="603"/>
      <c r="CD36" s="607" t="s">
        <v>315</v>
      </c>
      <c r="CE36" s="608"/>
      <c r="CF36" s="608"/>
      <c r="CG36" s="608"/>
      <c r="CH36" s="608"/>
      <c r="CI36" s="608"/>
      <c r="CJ36" s="608"/>
      <c r="CK36" s="608"/>
      <c r="CL36" s="608"/>
      <c r="CM36" s="608"/>
      <c r="CN36" s="608"/>
      <c r="CO36" s="608"/>
      <c r="CP36" s="608"/>
      <c r="CQ36" s="609"/>
      <c r="CR36" s="593">
        <v>313153</v>
      </c>
      <c r="CS36" s="594"/>
      <c r="CT36" s="594"/>
      <c r="CU36" s="594"/>
      <c r="CV36" s="594"/>
      <c r="CW36" s="594"/>
      <c r="CX36" s="594"/>
      <c r="CY36" s="595"/>
      <c r="CZ36" s="627">
        <v>12.6</v>
      </c>
      <c r="DA36" s="628"/>
      <c r="DB36" s="628"/>
      <c r="DC36" s="629"/>
      <c r="DD36" s="602">
        <v>288962</v>
      </c>
      <c r="DE36" s="594"/>
      <c r="DF36" s="594"/>
      <c r="DG36" s="594"/>
      <c r="DH36" s="594"/>
      <c r="DI36" s="594"/>
      <c r="DJ36" s="594"/>
      <c r="DK36" s="595"/>
      <c r="DL36" s="602">
        <v>246151</v>
      </c>
      <c r="DM36" s="594"/>
      <c r="DN36" s="594"/>
      <c r="DO36" s="594"/>
      <c r="DP36" s="594"/>
      <c r="DQ36" s="594"/>
      <c r="DR36" s="594"/>
      <c r="DS36" s="594"/>
      <c r="DT36" s="594"/>
      <c r="DU36" s="594"/>
      <c r="DV36" s="595"/>
      <c r="DW36" s="598">
        <v>17.600000000000001</v>
      </c>
      <c r="DX36" s="619"/>
      <c r="DY36" s="619"/>
      <c r="DZ36" s="619"/>
      <c r="EA36" s="619"/>
      <c r="EB36" s="619"/>
      <c r="EC36" s="620"/>
    </row>
    <row r="37" spans="2:133" ht="11.25" customHeight="1" x14ac:dyDescent="0.15">
      <c r="AQ37" s="672" t="s">
        <v>316</v>
      </c>
      <c r="AR37" s="673"/>
      <c r="AS37" s="673"/>
      <c r="AT37" s="673"/>
      <c r="AU37" s="673"/>
      <c r="AV37" s="673"/>
      <c r="AW37" s="673"/>
      <c r="AX37" s="673"/>
      <c r="AY37" s="674"/>
      <c r="AZ37" s="593">
        <v>23577</v>
      </c>
      <c r="BA37" s="594"/>
      <c r="BB37" s="594"/>
      <c r="BC37" s="594"/>
      <c r="BD37" s="625"/>
      <c r="BE37" s="625"/>
      <c r="BF37" s="650"/>
      <c r="BG37" s="607" t="s">
        <v>317</v>
      </c>
      <c r="BH37" s="608"/>
      <c r="BI37" s="608"/>
      <c r="BJ37" s="608"/>
      <c r="BK37" s="608"/>
      <c r="BL37" s="608"/>
      <c r="BM37" s="608"/>
      <c r="BN37" s="608"/>
      <c r="BO37" s="608"/>
      <c r="BP37" s="608"/>
      <c r="BQ37" s="608"/>
      <c r="BR37" s="608"/>
      <c r="BS37" s="608"/>
      <c r="BT37" s="608"/>
      <c r="BU37" s="609"/>
      <c r="BV37" s="593">
        <v>191</v>
      </c>
      <c r="BW37" s="594"/>
      <c r="BX37" s="594"/>
      <c r="BY37" s="594"/>
      <c r="BZ37" s="594"/>
      <c r="CA37" s="594"/>
      <c r="CB37" s="603"/>
      <c r="CD37" s="607" t="s">
        <v>318</v>
      </c>
      <c r="CE37" s="608"/>
      <c r="CF37" s="608"/>
      <c r="CG37" s="608"/>
      <c r="CH37" s="608"/>
      <c r="CI37" s="608"/>
      <c r="CJ37" s="608"/>
      <c r="CK37" s="608"/>
      <c r="CL37" s="608"/>
      <c r="CM37" s="608"/>
      <c r="CN37" s="608"/>
      <c r="CO37" s="608"/>
      <c r="CP37" s="608"/>
      <c r="CQ37" s="609"/>
      <c r="CR37" s="593">
        <v>174376</v>
      </c>
      <c r="CS37" s="625"/>
      <c r="CT37" s="625"/>
      <c r="CU37" s="625"/>
      <c r="CV37" s="625"/>
      <c r="CW37" s="625"/>
      <c r="CX37" s="625"/>
      <c r="CY37" s="626"/>
      <c r="CZ37" s="627">
        <v>7</v>
      </c>
      <c r="DA37" s="628"/>
      <c r="DB37" s="628"/>
      <c r="DC37" s="629"/>
      <c r="DD37" s="602">
        <v>174376</v>
      </c>
      <c r="DE37" s="625"/>
      <c r="DF37" s="625"/>
      <c r="DG37" s="625"/>
      <c r="DH37" s="625"/>
      <c r="DI37" s="625"/>
      <c r="DJ37" s="625"/>
      <c r="DK37" s="626"/>
      <c r="DL37" s="602">
        <v>174376</v>
      </c>
      <c r="DM37" s="625"/>
      <c r="DN37" s="625"/>
      <c r="DO37" s="625"/>
      <c r="DP37" s="625"/>
      <c r="DQ37" s="625"/>
      <c r="DR37" s="625"/>
      <c r="DS37" s="625"/>
      <c r="DT37" s="625"/>
      <c r="DU37" s="625"/>
      <c r="DV37" s="626"/>
      <c r="DW37" s="598">
        <v>12.5</v>
      </c>
      <c r="DX37" s="619"/>
      <c r="DY37" s="619"/>
      <c r="DZ37" s="619"/>
      <c r="EA37" s="619"/>
      <c r="EB37" s="619"/>
      <c r="EC37" s="620"/>
    </row>
    <row r="38" spans="2:133" ht="11.25" customHeight="1" x14ac:dyDescent="0.15">
      <c r="AQ38" s="672" t="s">
        <v>319</v>
      </c>
      <c r="AR38" s="673"/>
      <c r="AS38" s="673"/>
      <c r="AT38" s="673"/>
      <c r="AU38" s="673"/>
      <c r="AV38" s="673"/>
      <c r="AW38" s="673"/>
      <c r="AX38" s="673"/>
      <c r="AY38" s="674"/>
      <c r="AZ38" s="593">
        <v>19302</v>
      </c>
      <c r="BA38" s="594"/>
      <c r="BB38" s="594"/>
      <c r="BC38" s="594"/>
      <c r="BD38" s="625"/>
      <c r="BE38" s="625"/>
      <c r="BF38" s="650"/>
      <c r="BG38" s="607" t="s">
        <v>320</v>
      </c>
      <c r="BH38" s="608"/>
      <c r="BI38" s="608"/>
      <c r="BJ38" s="608"/>
      <c r="BK38" s="608"/>
      <c r="BL38" s="608"/>
      <c r="BM38" s="608"/>
      <c r="BN38" s="608"/>
      <c r="BO38" s="608"/>
      <c r="BP38" s="608"/>
      <c r="BQ38" s="608"/>
      <c r="BR38" s="608"/>
      <c r="BS38" s="608"/>
      <c r="BT38" s="608"/>
      <c r="BU38" s="609"/>
      <c r="BV38" s="593">
        <v>324</v>
      </c>
      <c r="BW38" s="594"/>
      <c r="BX38" s="594"/>
      <c r="BY38" s="594"/>
      <c r="BZ38" s="594"/>
      <c r="CA38" s="594"/>
      <c r="CB38" s="603"/>
      <c r="CD38" s="607" t="s">
        <v>321</v>
      </c>
      <c r="CE38" s="608"/>
      <c r="CF38" s="608"/>
      <c r="CG38" s="608"/>
      <c r="CH38" s="608"/>
      <c r="CI38" s="608"/>
      <c r="CJ38" s="608"/>
      <c r="CK38" s="608"/>
      <c r="CL38" s="608"/>
      <c r="CM38" s="608"/>
      <c r="CN38" s="608"/>
      <c r="CO38" s="608"/>
      <c r="CP38" s="608"/>
      <c r="CQ38" s="609"/>
      <c r="CR38" s="593">
        <v>171460</v>
      </c>
      <c r="CS38" s="594"/>
      <c r="CT38" s="594"/>
      <c r="CU38" s="594"/>
      <c r="CV38" s="594"/>
      <c r="CW38" s="594"/>
      <c r="CX38" s="594"/>
      <c r="CY38" s="595"/>
      <c r="CZ38" s="627">
        <v>6.9</v>
      </c>
      <c r="DA38" s="628"/>
      <c r="DB38" s="628"/>
      <c r="DC38" s="629"/>
      <c r="DD38" s="602">
        <v>162995</v>
      </c>
      <c r="DE38" s="594"/>
      <c r="DF38" s="594"/>
      <c r="DG38" s="594"/>
      <c r="DH38" s="594"/>
      <c r="DI38" s="594"/>
      <c r="DJ38" s="594"/>
      <c r="DK38" s="595"/>
      <c r="DL38" s="602">
        <v>93474</v>
      </c>
      <c r="DM38" s="594"/>
      <c r="DN38" s="594"/>
      <c r="DO38" s="594"/>
      <c r="DP38" s="594"/>
      <c r="DQ38" s="594"/>
      <c r="DR38" s="594"/>
      <c r="DS38" s="594"/>
      <c r="DT38" s="594"/>
      <c r="DU38" s="594"/>
      <c r="DV38" s="595"/>
      <c r="DW38" s="598">
        <v>6.7</v>
      </c>
      <c r="DX38" s="619"/>
      <c r="DY38" s="619"/>
      <c r="DZ38" s="619"/>
      <c r="EA38" s="619"/>
      <c r="EB38" s="619"/>
      <c r="EC38" s="620"/>
    </row>
    <row r="39" spans="2:133" ht="11.25" customHeight="1" x14ac:dyDescent="0.15">
      <c r="AQ39" s="672" t="s">
        <v>322</v>
      </c>
      <c r="AR39" s="673"/>
      <c r="AS39" s="673"/>
      <c r="AT39" s="673"/>
      <c r="AU39" s="673"/>
      <c r="AV39" s="673"/>
      <c r="AW39" s="673"/>
      <c r="AX39" s="673"/>
      <c r="AY39" s="674"/>
      <c r="AZ39" s="593" t="s">
        <v>323</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89</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4506</v>
      </c>
      <c r="CS39" s="625"/>
      <c r="CT39" s="625"/>
      <c r="CU39" s="625"/>
      <c r="CV39" s="625"/>
      <c r="CW39" s="625"/>
      <c r="CX39" s="625"/>
      <c r="CY39" s="626"/>
      <c r="CZ39" s="627">
        <v>0.2</v>
      </c>
      <c r="DA39" s="628"/>
      <c r="DB39" s="628"/>
      <c r="DC39" s="629"/>
      <c r="DD39" s="602">
        <v>2705</v>
      </c>
      <c r="DE39" s="625"/>
      <c r="DF39" s="625"/>
      <c r="DG39" s="625"/>
      <c r="DH39" s="625"/>
      <c r="DI39" s="625"/>
      <c r="DJ39" s="625"/>
      <c r="DK39" s="626"/>
      <c r="DL39" s="602" t="s">
        <v>323</v>
      </c>
      <c r="DM39" s="625"/>
      <c r="DN39" s="625"/>
      <c r="DO39" s="625"/>
      <c r="DP39" s="625"/>
      <c r="DQ39" s="625"/>
      <c r="DR39" s="625"/>
      <c r="DS39" s="625"/>
      <c r="DT39" s="625"/>
      <c r="DU39" s="625"/>
      <c r="DV39" s="626"/>
      <c r="DW39" s="598" t="s">
        <v>323</v>
      </c>
      <c r="DX39" s="619"/>
      <c r="DY39" s="619"/>
      <c r="DZ39" s="619"/>
      <c r="EA39" s="619"/>
      <c r="EB39" s="619"/>
      <c r="EC39" s="620"/>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34047</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t="s">
        <v>323</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v>10</v>
      </c>
      <c r="CS40" s="594"/>
      <c r="CT40" s="594"/>
      <c r="CU40" s="594"/>
      <c r="CV40" s="594"/>
      <c r="CW40" s="594"/>
      <c r="CX40" s="594"/>
      <c r="CY40" s="595"/>
      <c r="CZ40" s="627">
        <v>0</v>
      </c>
      <c r="DA40" s="628"/>
      <c r="DB40" s="628"/>
      <c r="DC40" s="629"/>
      <c r="DD40" s="602" t="s">
        <v>323</v>
      </c>
      <c r="DE40" s="594"/>
      <c r="DF40" s="594"/>
      <c r="DG40" s="594"/>
      <c r="DH40" s="594"/>
      <c r="DI40" s="594"/>
      <c r="DJ40" s="594"/>
      <c r="DK40" s="595"/>
      <c r="DL40" s="602" t="s">
        <v>323</v>
      </c>
      <c r="DM40" s="594"/>
      <c r="DN40" s="594"/>
      <c r="DO40" s="594"/>
      <c r="DP40" s="594"/>
      <c r="DQ40" s="594"/>
      <c r="DR40" s="594"/>
      <c r="DS40" s="594"/>
      <c r="DT40" s="594"/>
      <c r="DU40" s="594"/>
      <c r="DV40" s="595"/>
      <c r="DW40" s="598" t="s">
        <v>323</v>
      </c>
      <c r="DX40" s="619"/>
      <c r="DY40" s="619"/>
      <c r="DZ40" s="619"/>
      <c r="EA40" s="619"/>
      <c r="EB40" s="619"/>
      <c r="EC40" s="620"/>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48590</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t="s">
        <v>332</v>
      </c>
      <c r="BW41" s="666"/>
      <c r="BX41" s="666"/>
      <c r="BY41" s="666"/>
      <c r="BZ41" s="666"/>
      <c r="CA41" s="666"/>
      <c r="CB41" s="675"/>
      <c r="CD41" s="607" t="s">
        <v>333</v>
      </c>
      <c r="CE41" s="608"/>
      <c r="CF41" s="608"/>
      <c r="CG41" s="608"/>
      <c r="CH41" s="608"/>
      <c r="CI41" s="608"/>
      <c r="CJ41" s="608"/>
      <c r="CK41" s="608"/>
      <c r="CL41" s="608"/>
      <c r="CM41" s="608"/>
      <c r="CN41" s="608"/>
      <c r="CO41" s="608"/>
      <c r="CP41" s="608"/>
      <c r="CQ41" s="609"/>
      <c r="CR41" s="593" t="s">
        <v>332</v>
      </c>
      <c r="CS41" s="625"/>
      <c r="CT41" s="625"/>
      <c r="CU41" s="625"/>
      <c r="CV41" s="625"/>
      <c r="CW41" s="625"/>
      <c r="CX41" s="625"/>
      <c r="CY41" s="626"/>
      <c r="CZ41" s="627" t="s">
        <v>332</v>
      </c>
      <c r="DA41" s="628"/>
      <c r="DB41" s="628"/>
      <c r="DC41" s="629"/>
      <c r="DD41" s="602" t="s">
        <v>332</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335</v>
      </c>
      <c r="CE42" s="591"/>
      <c r="CF42" s="591"/>
      <c r="CG42" s="591"/>
      <c r="CH42" s="591"/>
      <c r="CI42" s="591"/>
      <c r="CJ42" s="591"/>
      <c r="CK42" s="591"/>
      <c r="CL42" s="591"/>
      <c r="CM42" s="591"/>
      <c r="CN42" s="591"/>
      <c r="CO42" s="591"/>
      <c r="CP42" s="591"/>
      <c r="CQ42" s="592"/>
      <c r="CR42" s="593">
        <v>889374</v>
      </c>
      <c r="CS42" s="594"/>
      <c r="CT42" s="594"/>
      <c r="CU42" s="594"/>
      <c r="CV42" s="594"/>
      <c r="CW42" s="594"/>
      <c r="CX42" s="594"/>
      <c r="CY42" s="595"/>
      <c r="CZ42" s="627">
        <v>35.9</v>
      </c>
      <c r="DA42" s="676"/>
      <c r="DB42" s="676"/>
      <c r="DC42" s="677"/>
      <c r="DD42" s="602">
        <v>209722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337</v>
      </c>
      <c r="CE43" s="591"/>
      <c r="CF43" s="591"/>
      <c r="CG43" s="591"/>
      <c r="CH43" s="591"/>
      <c r="CI43" s="591"/>
      <c r="CJ43" s="591"/>
      <c r="CK43" s="591"/>
      <c r="CL43" s="591"/>
      <c r="CM43" s="591"/>
      <c r="CN43" s="591"/>
      <c r="CO43" s="591"/>
      <c r="CP43" s="591"/>
      <c r="CQ43" s="592"/>
      <c r="CR43" s="593">
        <v>20547</v>
      </c>
      <c r="CS43" s="625"/>
      <c r="CT43" s="625"/>
      <c r="CU43" s="625"/>
      <c r="CV43" s="625"/>
      <c r="CW43" s="625"/>
      <c r="CX43" s="625"/>
      <c r="CY43" s="626"/>
      <c r="CZ43" s="627">
        <v>0.8</v>
      </c>
      <c r="DA43" s="628"/>
      <c r="DB43" s="628"/>
      <c r="DC43" s="629"/>
      <c r="DD43" s="602">
        <v>20547</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338</v>
      </c>
      <c r="CD44" s="699" t="s">
        <v>289</v>
      </c>
      <c r="CE44" s="700"/>
      <c r="CF44" s="590" t="s">
        <v>339</v>
      </c>
      <c r="CG44" s="591"/>
      <c r="CH44" s="591"/>
      <c r="CI44" s="591"/>
      <c r="CJ44" s="591"/>
      <c r="CK44" s="591"/>
      <c r="CL44" s="591"/>
      <c r="CM44" s="591"/>
      <c r="CN44" s="591"/>
      <c r="CO44" s="591"/>
      <c r="CP44" s="591"/>
      <c r="CQ44" s="592"/>
      <c r="CR44" s="593">
        <v>848431</v>
      </c>
      <c r="CS44" s="594"/>
      <c r="CT44" s="594"/>
      <c r="CU44" s="594"/>
      <c r="CV44" s="594"/>
      <c r="CW44" s="594"/>
      <c r="CX44" s="594"/>
      <c r="CY44" s="595"/>
      <c r="CZ44" s="627">
        <v>34.200000000000003</v>
      </c>
      <c r="DA44" s="676"/>
      <c r="DB44" s="676"/>
      <c r="DC44" s="677"/>
      <c r="DD44" s="602">
        <v>205579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340</v>
      </c>
      <c r="CG45" s="591"/>
      <c r="CH45" s="591"/>
      <c r="CI45" s="591"/>
      <c r="CJ45" s="591"/>
      <c r="CK45" s="591"/>
      <c r="CL45" s="591"/>
      <c r="CM45" s="591"/>
      <c r="CN45" s="591"/>
      <c r="CO45" s="591"/>
      <c r="CP45" s="591"/>
      <c r="CQ45" s="592"/>
      <c r="CR45" s="593">
        <v>427803</v>
      </c>
      <c r="CS45" s="625"/>
      <c r="CT45" s="625"/>
      <c r="CU45" s="625"/>
      <c r="CV45" s="625"/>
      <c r="CW45" s="625"/>
      <c r="CX45" s="625"/>
      <c r="CY45" s="626"/>
      <c r="CZ45" s="627">
        <v>17.3</v>
      </c>
      <c r="DA45" s="628"/>
      <c r="DB45" s="628"/>
      <c r="DC45" s="629"/>
      <c r="DD45" s="602">
        <v>7038</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341</v>
      </c>
      <c r="CG46" s="591"/>
      <c r="CH46" s="591"/>
      <c r="CI46" s="591"/>
      <c r="CJ46" s="591"/>
      <c r="CK46" s="591"/>
      <c r="CL46" s="591"/>
      <c r="CM46" s="591"/>
      <c r="CN46" s="591"/>
      <c r="CO46" s="591"/>
      <c r="CP46" s="591"/>
      <c r="CQ46" s="592"/>
      <c r="CR46" s="593">
        <v>420628</v>
      </c>
      <c r="CS46" s="594"/>
      <c r="CT46" s="594"/>
      <c r="CU46" s="594"/>
      <c r="CV46" s="594"/>
      <c r="CW46" s="594"/>
      <c r="CX46" s="594"/>
      <c r="CY46" s="595"/>
      <c r="CZ46" s="627">
        <v>17</v>
      </c>
      <c r="DA46" s="676"/>
      <c r="DB46" s="676"/>
      <c r="DC46" s="677"/>
      <c r="DD46" s="602">
        <v>198541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342</v>
      </c>
      <c r="CG47" s="591"/>
      <c r="CH47" s="591"/>
      <c r="CI47" s="591"/>
      <c r="CJ47" s="591"/>
      <c r="CK47" s="591"/>
      <c r="CL47" s="591"/>
      <c r="CM47" s="591"/>
      <c r="CN47" s="591"/>
      <c r="CO47" s="591"/>
      <c r="CP47" s="591"/>
      <c r="CQ47" s="592"/>
      <c r="CR47" s="593">
        <v>40943</v>
      </c>
      <c r="CS47" s="625"/>
      <c r="CT47" s="625"/>
      <c r="CU47" s="625"/>
      <c r="CV47" s="625"/>
      <c r="CW47" s="625"/>
      <c r="CX47" s="625"/>
      <c r="CY47" s="626"/>
      <c r="CZ47" s="627">
        <v>1.7</v>
      </c>
      <c r="DA47" s="628"/>
      <c r="DB47" s="628"/>
      <c r="DC47" s="629"/>
      <c r="DD47" s="602">
        <v>4143</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343</v>
      </c>
      <c r="CG48" s="591"/>
      <c r="CH48" s="591"/>
      <c r="CI48" s="591"/>
      <c r="CJ48" s="591"/>
      <c r="CK48" s="591"/>
      <c r="CL48" s="591"/>
      <c r="CM48" s="591"/>
      <c r="CN48" s="591"/>
      <c r="CO48" s="591"/>
      <c r="CP48" s="591"/>
      <c r="CQ48" s="592"/>
      <c r="CR48" s="593" t="s">
        <v>323</v>
      </c>
      <c r="CS48" s="594"/>
      <c r="CT48" s="594"/>
      <c r="CU48" s="594"/>
      <c r="CV48" s="594"/>
      <c r="CW48" s="594"/>
      <c r="CX48" s="594"/>
      <c r="CY48" s="595"/>
      <c r="CZ48" s="627" t="s">
        <v>323</v>
      </c>
      <c r="DA48" s="676"/>
      <c r="DB48" s="676"/>
      <c r="DC48" s="677"/>
      <c r="DD48" s="602" t="s">
        <v>323</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344</v>
      </c>
      <c r="CE49" s="637"/>
      <c r="CF49" s="637"/>
      <c r="CG49" s="637"/>
      <c r="CH49" s="637"/>
      <c r="CI49" s="637"/>
      <c r="CJ49" s="637"/>
      <c r="CK49" s="637"/>
      <c r="CL49" s="637"/>
      <c r="CM49" s="637"/>
      <c r="CN49" s="637"/>
      <c r="CO49" s="637"/>
      <c r="CP49" s="637"/>
      <c r="CQ49" s="638"/>
      <c r="CR49" s="665">
        <v>2478395</v>
      </c>
      <c r="CS49" s="661"/>
      <c r="CT49" s="661"/>
      <c r="CU49" s="661"/>
      <c r="CV49" s="661"/>
      <c r="CW49" s="661"/>
      <c r="CX49" s="661"/>
      <c r="CY49" s="688"/>
      <c r="CZ49" s="689">
        <v>100</v>
      </c>
      <c r="DA49" s="690"/>
      <c r="DB49" s="690"/>
      <c r="DC49" s="691"/>
      <c r="DD49" s="692">
        <v>1627477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topLeftCell="A34" zoomScale="70" zoomScaleNormal="25" zoomScaleSheetLayoutView="70" workbookViewId="0">
      <selection activeCell="AZ88" sqref="AZ88:BD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346</v>
      </c>
      <c r="DK2" s="735"/>
      <c r="DL2" s="735"/>
      <c r="DM2" s="735"/>
      <c r="DN2" s="735"/>
      <c r="DO2" s="736"/>
      <c r="DP2" s="200"/>
      <c r="DQ2" s="734" t="s">
        <v>347</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348</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350</v>
      </c>
      <c r="B5" s="729"/>
      <c r="C5" s="729"/>
      <c r="D5" s="729"/>
      <c r="E5" s="729"/>
      <c r="F5" s="729"/>
      <c r="G5" s="729"/>
      <c r="H5" s="729"/>
      <c r="I5" s="729"/>
      <c r="J5" s="729"/>
      <c r="K5" s="729"/>
      <c r="L5" s="729"/>
      <c r="M5" s="729"/>
      <c r="N5" s="729"/>
      <c r="O5" s="729"/>
      <c r="P5" s="730"/>
      <c r="Q5" s="705" t="s">
        <v>351</v>
      </c>
      <c r="R5" s="706"/>
      <c r="S5" s="706"/>
      <c r="T5" s="706"/>
      <c r="U5" s="707"/>
      <c r="V5" s="705" t="s">
        <v>352</v>
      </c>
      <c r="W5" s="706"/>
      <c r="X5" s="706"/>
      <c r="Y5" s="706"/>
      <c r="Z5" s="707"/>
      <c r="AA5" s="705" t="s">
        <v>353</v>
      </c>
      <c r="AB5" s="706"/>
      <c r="AC5" s="706"/>
      <c r="AD5" s="706"/>
      <c r="AE5" s="706"/>
      <c r="AF5" s="738" t="s">
        <v>354</v>
      </c>
      <c r="AG5" s="706"/>
      <c r="AH5" s="706"/>
      <c r="AI5" s="706"/>
      <c r="AJ5" s="717"/>
      <c r="AK5" s="706" t="s">
        <v>355</v>
      </c>
      <c r="AL5" s="706"/>
      <c r="AM5" s="706"/>
      <c r="AN5" s="706"/>
      <c r="AO5" s="707"/>
      <c r="AP5" s="705" t="s">
        <v>356</v>
      </c>
      <c r="AQ5" s="706"/>
      <c r="AR5" s="706"/>
      <c r="AS5" s="706"/>
      <c r="AT5" s="707"/>
      <c r="AU5" s="705" t="s">
        <v>357</v>
      </c>
      <c r="AV5" s="706"/>
      <c r="AW5" s="706"/>
      <c r="AX5" s="706"/>
      <c r="AY5" s="717"/>
      <c r="AZ5" s="207"/>
      <c r="BA5" s="207"/>
      <c r="BB5" s="207"/>
      <c r="BC5" s="207"/>
      <c r="BD5" s="207"/>
      <c r="BE5" s="208"/>
      <c r="BF5" s="208"/>
      <c r="BG5" s="208"/>
      <c r="BH5" s="208"/>
      <c r="BI5" s="208"/>
      <c r="BJ5" s="208"/>
      <c r="BK5" s="208"/>
      <c r="BL5" s="208"/>
      <c r="BM5" s="208"/>
      <c r="BN5" s="208"/>
      <c r="BO5" s="208"/>
      <c r="BP5" s="208"/>
      <c r="BQ5" s="728" t="s">
        <v>358</v>
      </c>
      <c r="BR5" s="729"/>
      <c r="BS5" s="729"/>
      <c r="BT5" s="729"/>
      <c r="BU5" s="729"/>
      <c r="BV5" s="729"/>
      <c r="BW5" s="729"/>
      <c r="BX5" s="729"/>
      <c r="BY5" s="729"/>
      <c r="BZ5" s="729"/>
      <c r="CA5" s="729"/>
      <c r="CB5" s="729"/>
      <c r="CC5" s="729"/>
      <c r="CD5" s="729"/>
      <c r="CE5" s="729"/>
      <c r="CF5" s="729"/>
      <c r="CG5" s="730"/>
      <c r="CH5" s="705" t="s">
        <v>359</v>
      </c>
      <c r="CI5" s="706"/>
      <c r="CJ5" s="706"/>
      <c r="CK5" s="706"/>
      <c r="CL5" s="707"/>
      <c r="CM5" s="705" t="s">
        <v>360</v>
      </c>
      <c r="CN5" s="706"/>
      <c r="CO5" s="706"/>
      <c r="CP5" s="706"/>
      <c r="CQ5" s="707"/>
      <c r="CR5" s="705" t="s">
        <v>361</v>
      </c>
      <c r="CS5" s="706"/>
      <c r="CT5" s="706"/>
      <c r="CU5" s="706"/>
      <c r="CV5" s="707"/>
      <c r="CW5" s="705" t="s">
        <v>362</v>
      </c>
      <c r="CX5" s="706"/>
      <c r="CY5" s="706"/>
      <c r="CZ5" s="706"/>
      <c r="DA5" s="707"/>
      <c r="DB5" s="705" t="s">
        <v>363</v>
      </c>
      <c r="DC5" s="706"/>
      <c r="DD5" s="706"/>
      <c r="DE5" s="706"/>
      <c r="DF5" s="707"/>
      <c r="DG5" s="711" t="s">
        <v>364</v>
      </c>
      <c r="DH5" s="712"/>
      <c r="DI5" s="712"/>
      <c r="DJ5" s="712"/>
      <c r="DK5" s="713"/>
      <c r="DL5" s="711" t="s">
        <v>365</v>
      </c>
      <c r="DM5" s="712"/>
      <c r="DN5" s="712"/>
      <c r="DO5" s="712"/>
      <c r="DP5" s="713"/>
      <c r="DQ5" s="705" t="s">
        <v>366</v>
      </c>
      <c r="DR5" s="706"/>
      <c r="DS5" s="706"/>
      <c r="DT5" s="706"/>
      <c r="DU5" s="707"/>
      <c r="DV5" s="705" t="s">
        <v>357</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367</v>
      </c>
      <c r="C7" s="720"/>
      <c r="D7" s="720"/>
      <c r="E7" s="720"/>
      <c r="F7" s="720"/>
      <c r="G7" s="720"/>
      <c r="H7" s="720"/>
      <c r="I7" s="720"/>
      <c r="J7" s="720"/>
      <c r="K7" s="720"/>
      <c r="L7" s="720"/>
      <c r="M7" s="720"/>
      <c r="N7" s="720"/>
      <c r="O7" s="720"/>
      <c r="P7" s="721"/>
      <c r="Q7" s="722">
        <v>2666</v>
      </c>
      <c r="R7" s="723"/>
      <c r="S7" s="723"/>
      <c r="T7" s="723"/>
      <c r="U7" s="723"/>
      <c r="V7" s="723">
        <v>2478</v>
      </c>
      <c r="W7" s="723"/>
      <c r="X7" s="723"/>
      <c r="Y7" s="723"/>
      <c r="Z7" s="723"/>
      <c r="AA7" s="723">
        <v>188</v>
      </c>
      <c r="AB7" s="723"/>
      <c r="AC7" s="723"/>
      <c r="AD7" s="723"/>
      <c r="AE7" s="724"/>
      <c r="AF7" s="725">
        <v>160</v>
      </c>
      <c r="AG7" s="726"/>
      <c r="AH7" s="726"/>
      <c r="AI7" s="726"/>
      <c r="AJ7" s="727"/>
      <c r="AK7" s="762"/>
      <c r="AL7" s="763"/>
      <c r="AM7" s="763"/>
      <c r="AN7" s="763"/>
      <c r="AO7" s="763"/>
      <c r="AP7" s="763">
        <v>2203</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369</v>
      </c>
      <c r="B23" s="778" t="s">
        <v>370</v>
      </c>
      <c r="C23" s="779"/>
      <c r="D23" s="779"/>
      <c r="E23" s="779"/>
      <c r="F23" s="779"/>
      <c r="G23" s="779"/>
      <c r="H23" s="779"/>
      <c r="I23" s="779"/>
      <c r="J23" s="779"/>
      <c r="K23" s="779"/>
      <c r="L23" s="779"/>
      <c r="M23" s="779"/>
      <c r="N23" s="779"/>
      <c r="O23" s="779"/>
      <c r="P23" s="780"/>
      <c r="Q23" s="781">
        <v>2666</v>
      </c>
      <c r="R23" s="782"/>
      <c r="S23" s="782"/>
      <c r="T23" s="782"/>
      <c r="U23" s="782"/>
      <c r="V23" s="782">
        <v>2478</v>
      </c>
      <c r="W23" s="782"/>
      <c r="X23" s="782"/>
      <c r="Y23" s="782"/>
      <c r="Z23" s="782"/>
      <c r="AA23" s="782">
        <v>188</v>
      </c>
      <c r="AB23" s="782"/>
      <c r="AC23" s="782"/>
      <c r="AD23" s="782"/>
      <c r="AE23" s="783"/>
      <c r="AF23" s="784">
        <v>160</v>
      </c>
      <c r="AG23" s="782"/>
      <c r="AH23" s="782"/>
      <c r="AI23" s="782"/>
      <c r="AJ23" s="785"/>
      <c r="AK23" s="786"/>
      <c r="AL23" s="787"/>
      <c r="AM23" s="787"/>
      <c r="AN23" s="787"/>
      <c r="AO23" s="787"/>
      <c r="AP23" s="782">
        <v>2203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350</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357</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73</v>
      </c>
      <c r="R28" s="811"/>
      <c r="S28" s="811"/>
      <c r="T28" s="811"/>
      <c r="U28" s="811"/>
      <c r="V28" s="811">
        <v>73</v>
      </c>
      <c r="W28" s="811"/>
      <c r="X28" s="811"/>
      <c r="Y28" s="811"/>
      <c r="Z28" s="811"/>
      <c r="AA28" s="811">
        <v>0</v>
      </c>
      <c r="AB28" s="811"/>
      <c r="AC28" s="811"/>
      <c r="AD28" s="811"/>
      <c r="AE28" s="812"/>
      <c r="AF28" s="813">
        <v>0</v>
      </c>
      <c r="AG28" s="811"/>
      <c r="AH28" s="811"/>
      <c r="AI28" s="811"/>
      <c r="AJ28" s="814"/>
      <c r="AK28" s="815">
        <v>34</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42</v>
      </c>
      <c r="R29" s="747"/>
      <c r="S29" s="747"/>
      <c r="T29" s="747"/>
      <c r="U29" s="747"/>
      <c r="V29" s="747">
        <v>42</v>
      </c>
      <c r="W29" s="747"/>
      <c r="X29" s="747"/>
      <c r="Y29" s="747"/>
      <c r="Z29" s="747"/>
      <c r="AA29" s="747">
        <v>0</v>
      </c>
      <c r="AB29" s="747"/>
      <c r="AC29" s="747"/>
      <c r="AD29" s="747"/>
      <c r="AE29" s="748"/>
      <c r="AF29" s="749">
        <v>0</v>
      </c>
      <c r="AG29" s="750"/>
      <c r="AH29" s="750"/>
      <c r="AI29" s="750"/>
      <c r="AJ29" s="751"/>
      <c r="AK29" s="818">
        <v>19</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14</v>
      </c>
      <c r="R30" s="747"/>
      <c r="S30" s="747"/>
      <c r="T30" s="747"/>
      <c r="U30" s="747"/>
      <c r="V30" s="747">
        <v>14</v>
      </c>
      <c r="W30" s="747"/>
      <c r="X30" s="747"/>
      <c r="Y30" s="747"/>
      <c r="Z30" s="747"/>
      <c r="AA30" s="747">
        <v>0</v>
      </c>
      <c r="AB30" s="747"/>
      <c r="AC30" s="747"/>
      <c r="AD30" s="747"/>
      <c r="AE30" s="748"/>
      <c r="AF30" s="749" t="s">
        <v>112</v>
      </c>
      <c r="AG30" s="750"/>
      <c r="AH30" s="750"/>
      <c r="AI30" s="750"/>
      <c r="AJ30" s="751"/>
      <c r="AK30" s="818">
        <v>7</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384</v>
      </c>
      <c r="C31" s="744"/>
      <c r="D31" s="744"/>
      <c r="E31" s="744"/>
      <c r="F31" s="744"/>
      <c r="G31" s="744"/>
      <c r="H31" s="744"/>
      <c r="I31" s="744"/>
      <c r="J31" s="744"/>
      <c r="K31" s="744"/>
      <c r="L31" s="744"/>
      <c r="M31" s="744"/>
      <c r="N31" s="744"/>
      <c r="O31" s="744"/>
      <c r="P31" s="745"/>
      <c r="Q31" s="746">
        <v>103</v>
      </c>
      <c r="R31" s="747"/>
      <c r="S31" s="747"/>
      <c r="T31" s="747"/>
      <c r="U31" s="747"/>
      <c r="V31" s="747">
        <v>103</v>
      </c>
      <c r="W31" s="747"/>
      <c r="X31" s="747"/>
      <c r="Y31" s="747"/>
      <c r="Z31" s="747"/>
      <c r="AA31" s="747">
        <v>0</v>
      </c>
      <c r="AB31" s="747"/>
      <c r="AC31" s="747"/>
      <c r="AD31" s="747"/>
      <c r="AE31" s="748"/>
      <c r="AF31" s="749" t="s">
        <v>112</v>
      </c>
      <c r="AG31" s="750"/>
      <c r="AH31" s="750"/>
      <c r="AI31" s="750"/>
      <c r="AJ31" s="751"/>
      <c r="AK31" s="818">
        <v>24</v>
      </c>
      <c r="AL31" s="819"/>
      <c r="AM31" s="819"/>
      <c r="AN31" s="819"/>
      <c r="AO31" s="819"/>
      <c r="AP31" s="819">
        <v>139</v>
      </c>
      <c r="AQ31" s="819"/>
      <c r="AR31" s="819"/>
      <c r="AS31" s="819"/>
      <c r="AT31" s="819"/>
      <c r="AU31" s="819">
        <v>91</v>
      </c>
      <c r="AV31" s="819"/>
      <c r="AW31" s="819"/>
      <c r="AX31" s="819"/>
      <c r="AY31" s="819"/>
      <c r="AZ31" s="820"/>
      <c r="BA31" s="820"/>
      <c r="BB31" s="820"/>
      <c r="BC31" s="820"/>
      <c r="BD31" s="820"/>
      <c r="BE31" s="816" t="s">
        <v>385</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56</v>
      </c>
      <c r="R32" s="747"/>
      <c r="S32" s="747"/>
      <c r="T32" s="747"/>
      <c r="U32" s="747"/>
      <c r="V32" s="747">
        <v>56</v>
      </c>
      <c r="W32" s="747"/>
      <c r="X32" s="747"/>
      <c r="Y32" s="747"/>
      <c r="Z32" s="747"/>
      <c r="AA32" s="747">
        <v>0</v>
      </c>
      <c r="AB32" s="747"/>
      <c r="AC32" s="747"/>
      <c r="AD32" s="747"/>
      <c r="AE32" s="748"/>
      <c r="AF32" s="749" t="s">
        <v>112</v>
      </c>
      <c r="AG32" s="750"/>
      <c r="AH32" s="750"/>
      <c r="AI32" s="750"/>
      <c r="AJ32" s="751"/>
      <c r="AK32" s="818">
        <v>46</v>
      </c>
      <c r="AL32" s="819"/>
      <c r="AM32" s="819"/>
      <c r="AN32" s="819"/>
      <c r="AO32" s="819"/>
      <c r="AP32" s="819">
        <v>267</v>
      </c>
      <c r="AQ32" s="819"/>
      <c r="AR32" s="819"/>
      <c r="AS32" s="819"/>
      <c r="AT32" s="819"/>
      <c r="AU32" s="819">
        <v>267</v>
      </c>
      <c r="AV32" s="819"/>
      <c r="AW32" s="819"/>
      <c r="AX32" s="819"/>
      <c r="AY32" s="819"/>
      <c r="AZ32" s="820"/>
      <c r="BA32" s="820"/>
      <c r="BB32" s="820"/>
      <c r="BC32" s="820"/>
      <c r="BD32" s="820"/>
      <c r="BE32" s="816" t="s">
        <v>385</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369</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0</v>
      </c>
      <c r="AG63" s="830"/>
      <c r="AH63" s="830"/>
      <c r="AI63" s="830"/>
      <c r="AJ63" s="831"/>
      <c r="AK63" s="832"/>
      <c r="AL63" s="827"/>
      <c r="AM63" s="827"/>
      <c r="AN63" s="827"/>
      <c r="AO63" s="827"/>
      <c r="AP63" s="830">
        <v>406</v>
      </c>
      <c r="AQ63" s="830"/>
      <c r="AR63" s="830"/>
      <c r="AS63" s="830"/>
      <c r="AT63" s="830"/>
      <c r="AU63" s="830">
        <v>358</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357</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529</v>
      </c>
      <c r="C68" s="858"/>
      <c r="D68" s="858"/>
      <c r="E68" s="858"/>
      <c r="F68" s="858"/>
      <c r="G68" s="858"/>
      <c r="H68" s="858"/>
      <c r="I68" s="858"/>
      <c r="J68" s="858"/>
      <c r="K68" s="858"/>
      <c r="L68" s="858"/>
      <c r="M68" s="858"/>
      <c r="N68" s="858"/>
      <c r="O68" s="858"/>
      <c r="P68" s="859"/>
      <c r="Q68" s="860">
        <v>167</v>
      </c>
      <c r="R68" s="854"/>
      <c r="S68" s="854"/>
      <c r="T68" s="854"/>
      <c r="U68" s="854"/>
      <c r="V68" s="854">
        <v>161</v>
      </c>
      <c r="W68" s="854"/>
      <c r="X68" s="854"/>
      <c r="Y68" s="854"/>
      <c r="Z68" s="854"/>
      <c r="AA68" s="854">
        <v>6</v>
      </c>
      <c r="AB68" s="854"/>
      <c r="AC68" s="854"/>
      <c r="AD68" s="854"/>
      <c r="AE68" s="854"/>
      <c r="AF68" s="854">
        <v>6</v>
      </c>
      <c r="AG68" s="854"/>
      <c r="AH68" s="854"/>
      <c r="AI68" s="854"/>
      <c r="AJ68" s="854"/>
      <c r="AK68" s="854"/>
      <c r="AL68" s="854"/>
      <c r="AM68" s="854"/>
      <c r="AN68" s="854"/>
      <c r="AO68" s="854"/>
      <c r="AP68" s="854"/>
      <c r="AQ68" s="854"/>
      <c r="AR68" s="854"/>
      <c r="AS68" s="854"/>
      <c r="AT68" s="854"/>
      <c r="AU68" s="854"/>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530</v>
      </c>
      <c r="C69" s="862"/>
      <c r="D69" s="862"/>
      <c r="E69" s="862"/>
      <c r="F69" s="862"/>
      <c r="G69" s="862"/>
      <c r="H69" s="862"/>
      <c r="I69" s="862"/>
      <c r="J69" s="862"/>
      <c r="K69" s="862"/>
      <c r="L69" s="862"/>
      <c r="M69" s="862"/>
      <c r="N69" s="862"/>
      <c r="O69" s="862"/>
      <c r="P69" s="863"/>
      <c r="Q69" s="864">
        <v>80</v>
      </c>
      <c r="R69" s="819"/>
      <c r="S69" s="819"/>
      <c r="T69" s="819"/>
      <c r="U69" s="819"/>
      <c r="V69" s="819">
        <v>76</v>
      </c>
      <c r="W69" s="819"/>
      <c r="X69" s="819"/>
      <c r="Y69" s="819"/>
      <c r="Z69" s="819"/>
      <c r="AA69" s="819">
        <v>4</v>
      </c>
      <c r="AB69" s="819"/>
      <c r="AC69" s="819"/>
      <c r="AD69" s="819"/>
      <c r="AE69" s="819"/>
      <c r="AF69" s="819">
        <v>4</v>
      </c>
      <c r="AG69" s="819"/>
      <c r="AH69" s="819"/>
      <c r="AI69" s="819"/>
      <c r="AJ69" s="819"/>
      <c r="AK69" s="819"/>
      <c r="AL69" s="819"/>
      <c r="AM69" s="819"/>
      <c r="AN69" s="819"/>
      <c r="AO69" s="819"/>
      <c r="AP69" s="819"/>
      <c r="AQ69" s="819"/>
      <c r="AR69" s="819"/>
      <c r="AS69" s="819"/>
      <c r="AT69" s="819"/>
      <c r="AU69" s="819"/>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531</v>
      </c>
      <c r="C70" s="862"/>
      <c r="D70" s="862"/>
      <c r="E70" s="862"/>
      <c r="F70" s="862"/>
      <c r="G70" s="862"/>
      <c r="H70" s="862"/>
      <c r="I70" s="862"/>
      <c r="J70" s="862"/>
      <c r="K70" s="862"/>
      <c r="L70" s="862"/>
      <c r="M70" s="862"/>
      <c r="N70" s="862"/>
      <c r="O70" s="862"/>
      <c r="P70" s="863"/>
      <c r="Q70" s="864">
        <v>1760</v>
      </c>
      <c r="R70" s="819"/>
      <c r="S70" s="819"/>
      <c r="T70" s="819"/>
      <c r="U70" s="819"/>
      <c r="V70" s="819">
        <v>1711</v>
      </c>
      <c r="W70" s="819"/>
      <c r="X70" s="819"/>
      <c r="Y70" s="819"/>
      <c r="Z70" s="819"/>
      <c r="AA70" s="819">
        <v>49</v>
      </c>
      <c r="AB70" s="819"/>
      <c r="AC70" s="819"/>
      <c r="AD70" s="819"/>
      <c r="AE70" s="819"/>
      <c r="AF70" s="819">
        <v>49</v>
      </c>
      <c r="AG70" s="819"/>
      <c r="AH70" s="819"/>
      <c r="AI70" s="819"/>
      <c r="AJ70" s="819"/>
      <c r="AK70" s="819"/>
      <c r="AL70" s="819"/>
      <c r="AM70" s="819"/>
      <c r="AN70" s="819"/>
      <c r="AO70" s="819"/>
      <c r="AP70" s="819">
        <v>2817</v>
      </c>
      <c r="AQ70" s="819"/>
      <c r="AR70" s="819"/>
      <c r="AS70" s="819"/>
      <c r="AT70" s="819"/>
      <c r="AU70" s="819">
        <v>18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532</v>
      </c>
      <c r="C71" s="862"/>
      <c r="D71" s="862"/>
      <c r="E71" s="862"/>
      <c r="F71" s="862"/>
      <c r="G71" s="862"/>
      <c r="H71" s="862"/>
      <c r="I71" s="862"/>
      <c r="J71" s="862"/>
      <c r="K71" s="862"/>
      <c r="L71" s="862"/>
      <c r="M71" s="862"/>
      <c r="N71" s="862"/>
      <c r="O71" s="862"/>
      <c r="P71" s="863"/>
      <c r="Q71" s="864">
        <v>1310</v>
      </c>
      <c r="R71" s="819"/>
      <c r="S71" s="819"/>
      <c r="T71" s="819"/>
      <c r="U71" s="819"/>
      <c r="V71" s="819">
        <v>1281</v>
      </c>
      <c r="W71" s="819"/>
      <c r="X71" s="819"/>
      <c r="Y71" s="819"/>
      <c r="Z71" s="819"/>
      <c r="AA71" s="819">
        <v>29</v>
      </c>
      <c r="AB71" s="819"/>
      <c r="AC71" s="819"/>
      <c r="AD71" s="819"/>
      <c r="AE71" s="819"/>
      <c r="AF71" s="819">
        <v>29</v>
      </c>
      <c r="AG71" s="819"/>
      <c r="AH71" s="819"/>
      <c r="AI71" s="819"/>
      <c r="AJ71" s="819"/>
      <c r="AK71" s="819"/>
      <c r="AL71" s="819"/>
      <c r="AM71" s="819"/>
      <c r="AN71" s="819"/>
      <c r="AO71" s="819"/>
      <c r="AP71" s="819">
        <v>812</v>
      </c>
      <c r="AQ71" s="819"/>
      <c r="AR71" s="819"/>
      <c r="AS71" s="819"/>
      <c r="AT71" s="819"/>
      <c r="AU71" s="819">
        <v>118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533</v>
      </c>
      <c r="C72" s="862"/>
      <c r="D72" s="862"/>
      <c r="E72" s="862"/>
      <c r="F72" s="862"/>
      <c r="G72" s="862"/>
      <c r="H72" s="862"/>
      <c r="I72" s="862"/>
      <c r="J72" s="862"/>
      <c r="K72" s="862"/>
      <c r="L72" s="862"/>
      <c r="M72" s="862"/>
      <c r="N72" s="862"/>
      <c r="O72" s="862"/>
      <c r="P72" s="863"/>
      <c r="Q72" s="864">
        <v>12</v>
      </c>
      <c r="R72" s="819"/>
      <c r="S72" s="819"/>
      <c r="T72" s="819"/>
      <c r="U72" s="819"/>
      <c r="V72" s="819">
        <v>12</v>
      </c>
      <c r="W72" s="819"/>
      <c r="X72" s="819"/>
      <c r="Y72" s="819"/>
      <c r="Z72" s="819"/>
      <c r="AA72" s="819">
        <v>0</v>
      </c>
      <c r="AB72" s="819"/>
      <c r="AC72" s="819"/>
      <c r="AD72" s="819"/>
      <c r="AE72" s="819"/>
      <c r="AF72" s="819">
        <v>0</v>
      </c>
      <c r="AG72" s="819"/>
      <c r="AH72" s="819"/>
      <c r="AI72" s="819"/>
      <c r="AJ72" s="819"/>
      <c r="AK72" s="819"/>
      <c r="AL72" s="819"/>
      <c r="AM72" s="819"/>
      <c r="AN72" s="819"/>
      <c r="AO72" s="819"/>
      <c r="AP72" s="819"/>
      <c r="AQ72" s="819"/>
      <c r="AR72" s="819"/>
      <c r="AS72" s="819"/>
      <c r="AT72" s="819"/>
      <c r="AU72" s="819"/>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369</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88</v>
      </c>
      <c r="AG88" s="830"/>
      <c r="AH88" s="830"/>
      <c r="AI88" s="830"/>
      <c r="AJ88" s="830"/>
      <c r="AK88" s="827"/>
      <c r="AL88" s="827"/>
      <c r="AM88" s="827"/>
      <c r="AN88" s="827"/>
      <c r="AO88" s="827"/>
      <c r="AP88" s="830">
        <v>3629</v>
      </c>
      <c r="AQ88" s="830"/>
      <c r="AR88" s="830"/>
      <c r="AS88" s="830"/>
      <c r="AT88" s="830"/>
      <c r="AU88" s="830">
        <v>136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288</v>
      </c>
      <c r="AG109" s="883"/>
      <c r="AH109" s="883"/>
      <c r="AI109" s="883"/>
      <c r="AJ109" s="884"/>
      <c r="AK109" s="882" t="s">
        <v>287</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288</v>
      </c>
      <c r="BW109" s="883"/>
      <c r="BX109" s="883"/>
      <c r="BY109" s="883"/>
      <c r="BZ109" s="884"/>
      <c r="CA109" s="882" t="s">
        <v>287</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288</v>
      </c>
      <c r="DM109" s="883"/>
      <c r="DN109" s="883"/>
      <c r="DO109" s="883"/>
      <c r="DP109" s="884"/>
      <c r="DQ109" s="882" t="s">
        <v>287</v>
      </c>
      <c r="DR109" s="883"/>
      <c r="DS109" s="883"/>
      <c r="DT109" s="883"/>
      <c r="DU109" s="884"/>
      <c r="DV109" s="882" t="s">
        <v>402</v>
      </c>
      <c r="DW109" s="883"/>
      <c r="DX109" s="883"/>
      <c r="DY109" s="883"/>
      <c r="DZ109" s="885"/>
    </row>
    <row r="110" spans="1:131" s="197" customFormat="1" ht="26.25" customHeight="1" x14ac:dyDescent="0.15">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217831</v>
      </c>
      <c r="AB110" s="890"/>
      <c r="AC110" s="890"/>
      <c r="AD110" s="890"/>
      <c r="AE110" s="891"/>
      <c r="AF110" s="892">
        <v>219359</v>
      </c>
      <c r="AG110" s="890"/>
      <c r="AH110" s="890"/>
      <c r="AI110" s="890"/>
      <c r="AJ110" s="891"/>
      <c r="AK110" s="892">
        <v>187920</v>
      </c>
      <c r="AL110" s="890"/>
      <c r="AM110" s="890"/>
      <c r="AN110" s="890"/>
      <c r="AO110" s="891"/>
      <c r="AP110" s="893">
        <v>15.5</v>
      </c>
      <c r="AQ110" s="894"/>
      <c r="AR110" s="894"/>
      <c r="AS110" s="894"/>
      <c r="AT110" s="895"/>
      <c r="AU110" s="896" t="s">
        <v>61</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1867889</v>
      </c>
      <c r="BR110" s="927"/>
      <c r="BS110" s="927"/>
      <c r="BT110" s="927"/>
      <c r="BU110" s="927"/>
      <c r="BV110" s="927">
        <v>1878199</v>
      </c>
      <c r="BW110" s="927"/>
      <c r="BX110" s="927"/>
      <c r="BY110" s="927"/>
      <c r="BZ110" s="927"/>
      <c r="CA110" s="927">
        <v>2202888</v>
      </c>
      <c r="CB110" s="927"/>
      <c r="CC110" s="927"/>
      <c r="CD110" s="927"/>
      <c r="CE110" s="927"/>
      <c r="CF110" s="941">
        <v>181.9</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408</v>
      </c>
      <c r="DH110" s="927"/>
      <c r="DI110" s="927"/>
      <c r="DJ110" s="927"/>
      <c r="DK110" s="927"/>
      <c r="DL110" s="927" t="s">
        <v>408</v>
      </c>
      <c r="DM110" s="927"/>
      <c r="DN110" s="927"/>
      <c r="DO110" s="927"/>
      <c r="DP110" s="927"/>
      <c r="DQ110" s="927" t="s">
        <v>408</v>
      </c>
      <c r="DR110" s="927"/>
      <c r="DS110" s="927"/>
      <c r="DT110" s="927"/>
      <c r="DU110" s="927"/>
      <c r="DV110" s="928" t="s">
        <v>408</v>
      </c>
      <c r="DW110" s="928"/>
      <c r="DX110" s="928"/>
      <c r="DY110" s="928"/>
      <c r="DZ110" s="929"/>
    </row>
    <row r="111" spans="1:131" s="197"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112</v>
      </c>
      <c r="BR111" s="920"/>
      <c r="BS111" s="920"/>
      <c r="BT111" s="920"/>
      <c r="BU111" s="920"/>
      <c r="BV111" s="920" t="s">
        <v>112</v>
      </c>
      <c r="BW111" s="920"/>
      <c r="BX111" s="920"/>
      <c r="BY111" s="920"/>
      <c r="BZ111" s="920"/>
      <c r="CA111" s="920" t="s">
        <v>112</v>
      </c>
      <c r="CB111" s="920"/>
      <c r="CC111" s="920"/>
      <c r="CD111" s="920"/>
      <c r="CE111" s="920"/>
      <c r="CF111" s="914" t="s">
        <v>112</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7"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379236</v>
      </c>
      <c r="BR112" s="920"/>
      <c r="BS112" s="920"/>
      <c r="BT112" s="920"/>
      <c r="BU112" s="920"/>
      <c r="BV112" s="920">
        <v>356743</v>
      </c>
      <c r="BW112" s="920"/>
      <c r="BX112" s="920"/>
      <c r="BY112" s="920"/>
      <c r="BZ112" s="920"/>
      <c r="CA112" s="920">
        <v>358188</v>
      </c>
      <c r="CB112" s="920"/>
      <c r="CC112" s="920"/>
      <c r="CD112" s="920"/>
      <c r="CE112" s="920"/>
      <c r="CF112" s="914">
        <v>29.6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41052</v>
      </c>
      <c r="AB113" s="934"/>
      <c r="AC113" s="934"/>
      <c r="AD113" s="934"/>
      <c r="AE113" s="935"/>
      <c r="AF113" s="936">
        <v>34517</v>
      </c>
      <c r="AG113" s="934"/>
      <c r="AH113" s="934"/>
      <c r="AI113" s="934"/>
      <c r="AJ113" s="935"/>
      <c r="AK113" s="936">
        <v>32597</v>
      </c>
      <c r="AL113" s="934"/>
      <c r="AM113" s="934"/>
      <c r="AN113" s="934"/>
      <c r="AO113" s="935"/>
      <c r="AP113" s="937">
        <v>2.7</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160438</v>
      </c>
      <c r="BR113" s="920"/>
      <c r="BS113" s="920"/>
      <c r="BT113" s="920"/>
      <c r="BU113" s="920"/>
      <c r="BV113" s="920">
        <v>148402</v>
      </c>
      <c r="BW113" s="920"/>
      <c r="BX113" s="920"/>
      <c r="BY113" s="920"/>
      <c r="BZ113" s="920"/>
      <c r="CA113" s="920">
        <v>136059</v>
      </c>
      <c r="CB113" s="920"/>
      <c r="CC113" s="920"/>
      <c r="CD113" s="920"/>
      <c r="CE113" s="920"/>
      <c r="CF113" s="914">
        <v>11.2</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16090</v>
      </c>
      <c r="AB114" s="959"/>
      <c r="AC114" s="959"/>
      <c r="AD114" s="959"/>
      <c r="AE114" s="960"/>
      <c r="AF114" s="961">
        <v>15567</v>
      </c>
      <c r="AG114" s="959"/>
      <c r="AH114" s="959"/>
      <c r="AI114" s="959"/>
      <c r="AJ114" s="960"/>
      <c r="AK114" s="961">
        <v>15084</v>
      </c>
      <c r="AL114" s="959"/>
      <c r="AM114" s="959"/>
      <c r="AN114" s="959"/>
      <c r="AO114" s="960"/>
      <c r="AP114" s="962">
        <v>1.2</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340336</v>
      </c>
      <c r="BR114" s="920"/>
      <c r="BS114" s="920"/>
      <c r="BT114" s="920"/>
      <c r="BU114" s="920"/>
      <c r="BV114" s="920">
        <v>230158</v>
      </c>
      <c r="BW114" s="920"/>
      <c r="BX114" s="920"/>
      <c r="BY114" s="920"/>
      <c r="BZ114" s="920"/>
      <c r="CA114" s="920">
        <v>223469</v>
      </c>
      <c r="CB114" s="920"/>
      <c r="CC114" s="920"/>
      <c r="CD114" s="920"/>
      <c r="CE114" s="920"/>
      <c r="CF114" s="914">
        <v>18.5</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477</v>
      </c>
      <c r="AB115" s="934"/>
      <c r="AC115" s="934"/>
      <c r="AD115" s="934"/>
      <c r="AE115" s="935"/>
      <c r="AF115" s="936">
        <v>470</v>
      </c>
      <c r="AG115" s="934"/>
      <c r="AH115" s="934"/>
      <c r="AI115" s="934"/>
      <c r="AJ115" s="935"/>
      <c r="AK115" s="936">
        <v>439</v>
      </c>
      <c r="AL115" s="934"/>
      <c r="AM115" s="934"/>
      <c r="AN115" s="934"/>
      <c r="AO115" s="935"/>
      <c r="AP115" s="937">
        <v>0</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112</v>
      </c>
      <c r="BR115" s="920"/>
      <c r="BS115" s="920"/>
      <c r="BT115" s="920"/>
      <c r="BU115" s="920"/>
      <c r="BV115" s="920" t="s">
        <v>112</v>
      </c>
      <c r="BW115" s="920"/>
      <c r="BX115" s="920"/>
      <c r="BY115" s="920"/>
      <c r="BZ115" s="920"/>
      <c r="CA115" s="920" t="s">
        <v>112</v>
      </c>
      <c r="CB115" s="920"/>
      <c r="CC115" s="920"/>
      <c r="CD115" s="920"/>
      <c r="CE115" s="920"/>
      <c r="CF115" s="914" t="s">
        <v>112</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x14ac:dyDescent="0.15">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112</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112</v>
      </c>
      <c r="DH116" s="959"/>
      <c r="DI116" s="959"/>
      <c r="DJ116" s="959"/>
      <c r="DK116" s="960"/>
      <c r="DL116" s="961" t="s">
        <v>112</v>
      </c>
      <c r="DM116" s="959"/>
      <c r="DN116" s="959"/>
      <c r="DO116" s="959"/>
      <c r="DP116" s="960"/>
      <c r="DQ116" s="961" t="s">
        <v>112</v>
      </c>
      <c r="DR116" s="959"/>
      <c r="DS116" s="959"/>
      <c r="DT116" s="959"/>
      <c r="DU116" s="960"/>
      <c r="DV116" s="962" t="s">
        <v>112</v>
      </c>
      <c r="DW116" s="963"/>
      <c r="DX116" s="963"/>
      <c r="DY116" s="963"/>
      <c r="DZ116" s="964"/>
    </row>
    <row r="117" spans="1:130" s="197" customFormat="1" ht="26.25" customHeight="1" x14ac:dyDescent="0.15">
      <c r="A117" s="904" t="s">
        <v>172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275450</v>
      </c>
      <c r="AB117" s="966"/>
      <c r="AC117" s="966"/>
      <c r="AD117" s="966"/>
      <c r="AE117" s="967"/>
      <c r="AF117" s="965">
        <v>269913</v>
      </c>
      <c r="AG117" s="966"/>
      <c r="AH117" s="966"/>
      <c r="AI117" s="966"/>
      <c r="AJ117" s="967"/>
      <c r="AK117" s="965">
        <v>236040</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x14ac:dyDescent="0.15">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288</v>
      </c>
      <c r="AG118" s="883"/>
      <c r="AH118" s="883"/>
      <c r="AI118" s="883"/>
      <c r="AJ118" s="884"/>
      <c r="AK118" s="882" t="s">
        <v>287</v>
      </c>
      <c r="AL118" s="883"/>
      <c r="AM118" s="883"/>
      <c r="AN118" s="883"/>
      <c r="AO118" s="884"/>
      <c r="AP118" s="990" t="s">
        <v>402</v>
      </c>
      <c r="AQ118" s="991"/>
      <c r="AR118" s="991"/>
      <c r="AS118" s="991"/>
      <c r="AT118" s="992"/>
      <c r="AU118" s="902"/>
      <c r="AV118" s="903"/>
      <c r="AW118" s="903"/>
      <c r="AX118" s="903"/>
      <c r="AY118" s="903"/>
      <c r="AZ118" s="228" t="s">
        <v>172</v>
      </c>
      <c r="BA118" s="228"/>
      <c r="BB118" s="228"/>
      <c r="BC118" s="228"/>
      <c r="BD118" s="228"/>
      <c r="BE118" s="228"/>
      <c r="BF118" s="228"/>
      <c r="BG118" s="228"/>
      <c r="BH118" s="228"/>
      <c r="BI118" s="228"/>
      <c r="BJ118" s="228"/>
      <c r="BK118" s="228"/>
      <c r="BL118" s="228"/>
      <c r="BM118" s="228"/>
      <c r="BN118" s="228"/>
      <c r="BO118" s="993" t="s">
        <v>431</v>
      </c>
      <c r="BP118" s="994"/>
      <c r="BQ118" s="985">
        <v>2747899</v>
      </c>
      <c r="BR118" s="986"/>
      <c r="BS118" s="986"/>
      <c r="BT118" s="986"/>
      <c r="BU118" s="986"/>
      <c r="BV118" s="986">
        <v>2613502</v>
      </c>
      <c r="BW118" s="986"/>
      <c r="BX118" s="986"/>
      <c r="BY118" s="986"/>
      <c r="BZ118" s="986"/>
      <c r="CA118" s="986">
        <v>2920604</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x14ac:dyDescent="0.15">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1413042</v>
      </c>
      <c r="BR119" s="927"/>
      <c r="BS119" s="927"/>
      <c r="BT119" s="927"/>
      <c r="BU119" s="927"/>
      <c r="BV119" s="927">
        <v>1449612</v>
      </c>
      <c r="BW119" s="927"/>
      <c r="BX119" s="927"/>
      <c r="BY119" s="927"/>
      <c r="BZ119" s="927"/>
      <c r="CA119" s="927">
        <v>1452103</v>
      </c>
      <c r="CB119" s="927"/>
      <c r="CC119" s="927"/>
      <c r="CD119" s="927"/>
      <c r="CE119" s="927"/>
      <c r="CF119" s="941">
        <v>119.9</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112</v>
      </c>
      <c r="DH119" s="998"/>
      <c r="DI119" s="998"/>
      <c r="DJ119" s="998"/>
      <c r="DK119" s="999"/>
      <c r="DL119" s="1000" t="s">
        <v>112</v>
      </c>
      <c r="DM119" s="998"/>
      <c r="DN119" s="998"/>
      <c r="DO119" s="998"/>
      <c r="DP119" s="999"/>
      <c r="DQ119" s="1000" t="s">
        <v>112</v>
      </c>
      <c r="DR119" s="998"/>
      <c r="DS119" s="998"/>
      <c r="DT119" s="998"/>
      <c r="DU119" s="999"/>
      <c r="DV119" s="1001" t="s">
        <v>112</v>
      </c>
      <c r="DW119" s="1002"/>
      <c r="DX119" s="1002"/>
      <c r="DY119" s="1002"/>
      <c r="DZ119" s="1003"/>
    </row>
    <row r="120" spans="1:130" s="197" customFormat="1" ht="26.25" customHeight="1" x14ac:dyDescent="0.15">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23264</v>
      </c>
      <c r="BR120" s="920"/>
      <c r="BS120" s="920"/>
      <c r="BT120" s="920"/>
      <c r="BU120" s="920"/>
      <c r="BV120" s="920">
        <v>19495</v>
      </c>
      <c r="BW120" s="920"/>
      <c r="BX120" s="920"/>
      <c r="BY120" s="920"/>
      <c r="BZ120" s="920"/>
      <c r="CA120" s="920">
        <v>142462</v>
      </c>
      <c r="CB120" s="920"/>
      <c r="CC120" s="920"/>
      <c r="CD120" s="920"/>
      <c r="CE120" s="920"/>
      <c r="CF120" s="914">
        <v>11.8</v>
      </c>
      <c r="CG120" s="915"/>
      <c r="CH120" s="915"/>
      <c r="CI120" s="915"/>
      <c r="CJ120" s="915"/>
      <c r="CK120" s="1013" t="s">
        <v>437</v>
      </c>
      <c r="CL120" s="1014"/>
      <c r="CM120" s="1014"/>
      <c r="CN120" s="1014"/>
      <c r="CO120" s="1015"/>
      <c r="CP120" s="1021" t="s">
        <v>386</v>
      </c>
      <c r="CQ120" s="1022"/>
      <c r="CR120" s="1022"/>
      <c r="CS120" s="1022"/>
      <c r="CT120" s="1022"/>
      <c r="CU120" s="1022"/>
      <c r="CV120" s="1022"/>
      <c r="CW120" s="1022"/>
      <c r="CX120" s="1022"/>
      <c r="CY120" s="1022"/>
      <c r="CZ120" s="1022"/>
      <c r="DA120" s="1022"/>
      <c r="DB120" s="1022"/>
      <c r="DC120" s="1022"/>
      <c r="DD120" s="1022"/>
      <c r="DE120" s="1022"/>
      <c r="DF120" s="1023"/>
      <c r="DG120" s="926">
        <v>305865</v>
      </c>
      <c r="DH120" s="927"/>
      <c r="DI120" s="927"/>
      <c r="DJ120" s="927"/>
      <c r="DK120" s="927"/>
      <c r="DL120" s="927">
        <v>285365</v>
      </c>
      <c r="DM120" s="927"/>
      <c r="DN120" s="927"/>
      <c r="DO120" s="927"/>
      <c r="DP120" s="927"/>
      <c r="DQ120" s="927">
        <v>267000</v>
      </c>
      <c r="DR120" s="927"/>
      <c r="DS120" s="927"/>
      <c r="DT120" s="927"/>
      <c r="DU120" s="927"/>
      <c r="DV120" s="928">
        <v>22</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1783986</v>
      </c>
      <c r="BR121" s="986"/>
      <c r="BS121" s="986"/>
      <c r="BT121" s="986"/>
      <c r="BU121" s="986"/>
      <c r="BV121" s="986">
        <v>1785367</v>
      </c>
      <c r="BW121" s="986"/>
      <c r="BX121" s="986"/>
      <c r="BY121" s="986"/>
      <c r="BZ121" s="986"/>
      <c r="CA121" s="986">
        <v>1880643</v>
      </c>
      <c r="CB121" s="986"/>
      <c r="CC121" s="986"/>
      <c r="CD121" s="986"/>
      <c r="CE121" s="986"/>
      <c r="CF121" s="1024">
        <v>155.30000000000001</v>
      </c>
      <c r="CG121" s="1025"/>
      <c r="CH121" s="1025"/>
      <c r="CI121" s="1025"/>
      <c r="CJ121" s="1025"/>
      <c r="CK121" s="1016"/>
      <c r="CL121" s="1017"/>
      <c r="CM121" s="1017"/>
      <c r="CN121" s="1017"/>
      <c r="CO121" s="1018"/>
      <c r="CP121" s="1007" t="s">
        <v>384</v>
      </c>
      <c r="CQ121" s="1008"/>
      <c r="CR121" s="1008"/>
      <c r="CS121" s="1008"/>
      <c r="CT121" s="1008"/>
      <c r="CU121" s="1008"/>
      <c r="CV121" s="1008"/>
      <c r="CW121" s="1008"/>
      <c r="CX121" s="1008"/>
      <c r="CY121" s="1008"/>
      <c r="CZ121" s="1008"/>
      <c r="DA121" s="1008"/>
      <c r="DB121" s="1008"/>
      <c r="DC121" s="1008"/>
      <c r="DD121" s="1008"/>
      <c r="DE121" s="1008"/>
      <c r="DF121" s="1009"/>
      <c r="DG121" s="919">
        <v>73371</v>
      </c>
      <c r="DH121" s="920"/>
      <c r="DI121" s="920"/>
      <c r="DJ121" s="920"/>
      <c r="DK121" s="920"/>
      <c r="DL121" s="920">
        <v>71378</v>
      </c>
      <c r="DM121" s="920"/>
      <c r="DN121" s="920"/>
      <c r="DO121" s="920"/>
      <c r="DP121" s="920"/>
      <c r="DQ121" s="920">
        <v>91188</v>
      </c>
      <c r="DR121" s="920"/>
      <c r="DS121" s="920"/>
      <c r="DT121" s="920"/>
      <c r="DU121" s="920"/>
      <c r="DV121" s="921">
        <v>7.5</v>
      </c>
      <c r="DW121" s="921"/>
      <c r="DX121" s="921"/>
      <c r="DY121" s="921"/>
      <c r="DZ121" s="922"/>
    </row>
    <row r="122" spans="1:130" s="197" customFormat="1" ht="26.25" customHeight="1" x14ac:dyDescent="0.15">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172</v>
      </c>
      <c r="BA122" s="228"/>
      <c r="BB122" s="228"/>
      <c r="BC122" s="228"/>
      <c r="BD122" s="228"/>
      <c r="BE122" s="228"/>
      <c r="BF122" s="228"/>
      <c r="BG122" s="228"/>
      <c r="BH122" s="228"/>
      <c r="BI122" s="228"/>
      <c r="BJ122" s="228"/>
      <c r="BK122" s="228"/>
      <c r="BL122" s="228"/>
      <c r="BM122" s="228"/>
      <c r="BN122" s="228"/>
      <c r="BO122" s="993" t="s">
        <v>440</v>
      </c>
      <c r="BP122" s="994"/>
      <c r="BQ122" s="1034">
        <v>3220292</v>
      </c>
      <c r="BR122" s="1035"/>
      <c r="BS122" s="1035"/>
      <c r="BT122" s="1035"/>
      <c r="BU122" s="1035"/>
      <c r="BV122" s="1035">
        <v>3254474</v>
      </c>
      <c r="BW122" s="1035"/>
      <c r="BX122" s="1035"/>
      <c r="BY122" s="1035"/>
      <c r="BZ122" s="1035"/>
      <c r="CA122" s="1035">
        <v>3475208</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112</v>
      </c>
      <c r="BR123" s="1027"/>
      <c r="BS123" s="1027"/>
      <c r="BT123" s="1027"/>
      <c r="BU123" s="1027"/>
      <c r="BV123" s="1027" t="s">
        <v>112</v>
      </c>
      <c r="BW123" s="1027"/>
      <c r="BX123" s="1027"/>
      <c r="BY123" s="1027"/>
      <c r="BZ123" s="1027"/>
      <c r="CA123" s="1027" t="s">
        <v>112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x14ac:dyDescent="0.2">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x14ac:dyDescent="0.15">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x14ac:dyDescent="0.2">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477</v>
      </c>
      <c r="AB127" s="959"/>
      <c r="AC127" s="959"/>
      <c r="AD127" s="959"/>
      <c r="AE127" s="960"/>
      <c r="AF127" s="961">
        <v>470</v>
      </c>
      <c r="AG127" s="959"/>
      <c r="AH127" s="959"/>
      <c r="AI127" s="959"/>
      <c r="AJ127" s="960"/>
      <c r="AK127" s="961">
        <v>439</v>
      </c>
      <c r="AL127" s="959"/>
      <c r="AM127" s="959"/>
      <c r="AN127" s="959"/>
      <c r="AO127" s="960"/>
      <c r="AP127" s="962">
        <v>0</v>
      </c>
      <c r="AQ127" s="963"/>
      <c r="AR127" s="963"/>
      <c r="AS127" s="963"/>
      <c r="AT127" s="964"/>
      <c r="AU127" s="233"/>
      <c r="AV127" s="233"/>
      <c r="AW127" s="233"/>
      <c r="AX127" s="886" t="s">
        <v>451</v>
      </c>
      <c r="AY127" s="887"/>
      <c r="AZ127" s="887"/>
      <c r="BA127" s="887"/>
      <c r="BB127" s="887"/>
      <c r="BC127" s="887"/>
      <c r="BD127" s="887"/>
      <c r="BE127" s="888"/>
      <c r="BF127" s="1041" t="s">
        <v>112</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112</v>
      </c>
      <c r="DH127" s="1048"/>
      <c r="DI127" s="1048"/>
      <c r="DJ127" s="1048"/>
      <c r="DK127" s="1048"/>
      <c r="DL127" s="1048" t="s">
        <v>112</v>
      </c>
      <c r="DM127" s="1048"/>
      <c r="DN127" s="1048"/>
      <c r="DO127" s="1048"/>
      <c r="DP127" s="1048"/>
      <c r="DQ127" s="1048" t="s">
        <v>112</v>
      </c>
      <c r="DR127" s="1048"/>
      <c r="DS127" s="1048"/>
      <c r="DT127" s="1048"/>
      <c r="DU127" s="1048"/>
      <c r="DV127" s="1049" t="s">
        <v>112</v>
      </c>
      <c r="DW127" s="1049"/>
      <c r="DX127" s="1049"/>
      <c r="DY127" s="1049"/>
      <c r="DZ127" s="1050"/>
    </row>
    <row r="128" spans="1:130" s="197" customFormat="1" ht="26.25" customHeight="1" x14ac:dyDescent="0.15">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4737</v>
      </c>
      <c r="AB128" s="1090"/>
      <c r="AC128" s="1090"/>
      <c r="AD128" s="1090"/>
      <c r="AE128" s="1091"/>
      <c r="AF128" s="1092">
        <v>4737</v>
      </c>
      <c r="AG128" s="1090"/>
      <c r="AH128" s="1090"/>
      <c r="AI128" s="1090"/>
      <c r="AJ128" s="1091"/>
      <c r="AK128" s="1092">
        <v>4737</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112</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1659956</v>
      </c>
      <c r="AB129" s="959"/>
      <c r="AC129" s="959"/>
      <c r="AD129" s="959"/>
      <c r="AE129" s="960"/>
      <c r="AF129" s="961">
        <v>1591322</v>
      </c>
      <c r="AG129" s="959"/>
      <c r="AH129" s="959"/>
      <c r="AI129" s="959"/>
      <c r="AJ129" s="960"/>
      <c r="AK129" s="961">
        <v>1397092</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4.0999999999999996</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209884</v>
      </c>
      <c r="AB130" s="959"/>
      <c r="AC130" s="959"/>
      <c r="AD130" s="959"/>
      <c r="AE130" s="960"/>
      <c r="AF130" s="961">
        <v>202649</v>
      </c>
      <c r="AG130" s="959"/>
      <c r="AH130" s="959"/>
      <c r="AI130" s="959"/>
      <c r="AJ130" s="960"/>
      <c r="AK130" s="961">
        <v>185915</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t="s">
        <v>112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1450072</v>
      </c>
      <c r="AB131" s="998"/>
      <c r="AC131" s="998"/>
      <c r="AD131" s="998"/>
      <c r="AE131" s="999"/>
      <c r="AF131" s="1000">
        <v>1388673</v>
      </c>
      <c r="AG131" s="998"/>
      <c r="AH131" s="998"/>
      <c r="AI131" s="998"/>
      <c r="AJ131" s="999"/>
      <c r="AK131" s="1000">
        <v>1211177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4.1948951499999998</v>
      </c>
      <c r="AB132" s="1104"/>
      <c r="AC132" s="1104"/>
      <c r="AD132" s="1104"/>
      <c r="AE132" s="1105"/>
      <c r="AF132" s="1106">
        <v>4.502643891</v>
      </c>
      <c r="AG132" s="1104"/>
      <c r="AH132" s="1104"/>
      <c r="AI132" s="1104"/>
      <c r="AJ132" s="1105"/>
      <c r="AK132" s="1106">
        <v>3.7474291540000002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4.9000000000000004</v>
      </c>
      <c r="AB133" s="1111"/>
      <c r="AC133" s="1111"/>
      <c r="AD133" s="1111"/>
      <c r="AE133" s="1112"/>
      <c r="AF133" s="1110">
        <v>4.5</v>
      </c>
      <c r="AG133" s="1111"/>
      <c r="AH133" s="1111"/>
      <c r="AI133" s="1111"/>
      <c r="AJ133" s="1112"/>
      <c r="AK133" s="1110">
        <v>4.0999999999999996</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T31"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46"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4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7" t="s">
        <v>467</v>
      </c>
      <c r="L7" s="254"/>
      <c r="M7" s="255" t="s">
        <v>468</v>
      </c>
      <c r="N7" s="256"/>
    </row>
    <row r="8" spans="1:16" x14ac:dyDescent="0.15">
      <c r="A8" s="248"/>
      <c r="B8" s="244"/>
      <c r="C8" s="244"/>
      <c r="D8" s="244"/>
      <c r="E8" s="244"/>
      <c r="F8" s="244"/>
      <c r="G8" s="257"/>
      <c r="H8" s="258"/>
      <c r="I8" s="258"/>
      <c r="J8" s="259"/>
      <c r="K8" s="1118"/>
      <c r="L8" s="260" t="s">
        <v>469</v>
      </c>
      <c r="M8" s="261" t="s">
        <v>470</v>
      </c>
      <c r="N8" s="262" t="s">
        <v>471</v>
      </c>
    </row>
    <row r="9" spans="1:16" x14ac:dyDescent="0.15">
      <c r="A9" s="248"/>
      <c r="B9" s="244"/>
      <c r="C9" s="244"/>
      <c r="D9" s="244"/>
      <c r="E9" s="244"/>
      <c r="F9" s="244"/>
      <c r="G9" s="1119" t="s">
        <v>472</v>
      </c>
      <c r="H9" s="1120"/>
      <c r="I9" s="1120"/>
      <c r="J9" s="1121"/>
      <c r="K9" s="263">
        <v>375487</v>
      </c>
      <c r="L9" s="264">
        <v>329664</v>
      </c>
      <c r="M9" s="265">
        <v>189429</v>
      </c>
      <c r="N9" s="266">
        <v>74</v>
      </c>
    </row>
    <row r="10" spans="1:16" x14ac:dyDescent="0.15">
      <c r="A10" s="248"/>
      <c r="B10" s="244"/>
      <c r="C10" s="244"/>
      <c r="D10" s="244"/>
      <c r="E10" s="244"/>
      <c r="F10" s="244"/>
      <c r="G10" s="1119" t="s">
        <v>473</v>
      </c>
      <c r="H10" s="1120"/>
      <c r="I10" s="1120"/>
      <c r="J10" s="1121"/>
      <c r="K10" s="267">
        <v>14061</v>
      </c>
      <c r="L10" s="268">
        <v>12345</v>
      </c>
      <c r="M10" s="269">
        <v>18027</v>
      </c>
      <c r="N10" s="270">
        <v>-31.5</v>
      </c>
    </row>
    <row r="11" spans="1:16" ht="13.5" customHeight="1" x14ac:dyDescent="0.15">
      <c r="A11" s="248"/>
      <c r="B11" s="244"/>
      <c r="C11" s="244"/>
      <c r="D11" s="244"/>
      <c r="E11" s="244"/>
      <c r="F11" s="244"/>
      <c r="G11" s="1119" t="s">
        <v>474</v>
      </c>
      <c r="H11" s="1120"/>
      <c r="I11" s="1120"/>
      <c r="J11" s="1121"/>
      <c r="K11" s="267">
        <v>105536</v>
      </c>
      <c r="L11" s="268">
        <v>92657</v>
      </c>
      <c r="M11" s="269">
        <v>27251</v>
      </c>
      <c r="N11" s="270">
        <v>240</v>
      </c>
    </row>
    <row r="12" spans="1:16" ht="13.5" customHeight="1" x14ac:dyDescent="0.15">
      <c r="A12" s="248"/>
      <c r="B12" s="244"/>
      <c r="C12" s="244"/>
      <c r="D12" s="244"/>
      <c r="E12" s="244"/>
      <c r="F12" s="244"/>
      <c r="G12" s="1119" t="s">
        <v>475</v>
      </c>
      <c r="H12" s="1120"/>
      <c r="I12" s="1120"/>
      <c r="J12" s="1121"/>
      <c r="K12" s="267" t="s">
        <v>476</v>
      </c>
      <c r="L12" s="268" t="s">
        <v>476</v>
      </c>
      <c r="M12" s="269">
        <v>4133</v>
      </c>
      <c r="N12" s="270" t="s">
        <v>476</v>
      </c>
    </row>
    <row r="13" spans="1:16" ht="13.5" customHeight="1" x14ac:dyDescent="0.15">
      <c r="A13" s="248"/>
      <c r="B13" s="244"/>
      <c r="C13" s="244"/>
      <c r="D13" s="244"/>
      <c r="E13" s="244"/>
      <c r="F13" s="244"/>
      <c r="G13" s="1119" t="s">
        <v>477</v>
      </c>
      <c r="H13" s="1120"/>
      <c r="I13" s="1120"/>
      <c r="J13" s="1121"/>
      <c r="K13" s="267" t="s">
        <v>476</v>
      </c>
      <c r="L13" s="268" t="s">
        <v>476</v>
      </c>
      <c r="M13" s="269" t="s">
        <v>476</v>
      </c>
      <c r="N13" s="270" t="s">
        <v>476</v>
      </c>
    </row>
    <row r="14" spans="1:16" ht="13.5" customHeight="1" x14ac:dyDescent="0.15">
      <c r="A14" s="248"/>
      <c r="B14" s="244"/>
      <c r="C14" s="244"/>
      <c r="D14" s="244"/>
      <c r="E14" s="244"/>
      <c r="F14" s="244"/>
      <c r="G14" s="1119" t="s">
        <v>478</v>
      </c>
      <c r="H14" s="1120"/>
      <c r="I14" s="1120"/>
      <c r="J14" s="1121"/>
      <c r="K14" s="267">
        <v>30964</v>
      </c>
      <c r="L14" s="268">
        <v>27185</v>
      </c>
      <c r="M14" s="269">
        <v>9019</v>
      </c>
      <c r="N14" s="270">
        <v>201.4</v>
      </c>
    </row>
    <row r="15" spans="1:16" ht="13.5" customHeight="1" x14ac:dyDescent="0.15">
      <c r="A15" s="248"/>
      <c r="B15" s="244"/>
      <c r="C15" s="244"/>
      <c r="D15" s="244"/>
      <c r="E15" s="244"/>
      <c r="F15" s="244"/>
      <c r="G15" s="1119" t="s">
        <v>479</v>
      </c>
      <c r="H15" s="1120"/>
      <c r="I15" s="1120"/>
      <c r="J15" s="1121"/>
      <c r="K15" s="267">
        <v>20547</v>
      </c>
      <c r="L15" s="268">
        <v>18040</v>
      </c>
      <c r="M15" s="269">
        <v>5105</v>
      </c>
      <c r="N15" s="270">
        <v>253.4</v>
      </c>
    </row>
    <row r="16" spans="1:16" x14ac:dyDescent="0.15">
      <c r="A16" s="248"/>
      <c r="B16" s="244"/>
      <c r="C16" s="244"/>
      <c r="D16" s="244"/>
      <c r="E16" s="244"/>
      <c r="F16" s="244"/>
      <c r="G16" s="1122" t="s">
        <v>480</v>
      </c>
      <c r="H16" s="1123"/>
      <c r="I16" s="1123"/>
      <c r="J16" s="1124"/>
      <c r="K16" s="268">
        <v>-36899</v>
      </c>
      <c r="L16" s="268">
        <v>-32396</v>
      </c>
      <c r="M16" s="269">
        <v>-20971</v>
      </c>
      <c r="N16" s="270">
        <v>54.5</v>
      </c>
    </row>
    <row r="17" spans="1:16" x14ac:dyDescent="0.15">
      <c r="A17" s="248"/>
      <c r="B17" s="244"/>
      <c r="C17" s="244"/>
      <c r="D17" s="244"/>
      <c r="E17" s="244"/>
      <c r="F17" s="244"/>
      <c r="G17" s="1122" t="s">
        <v>172</v>
      </c>
      <c r="H17" s="1123"/>
      <c r="I17" s="1123"/>
      <c r="J17" s="1124"/>
      <c r="K17" s="268">
        <v>509696</v>
      </c>
      <c r="L17" s="268">
        <v>447494</v>
      </c>
      <c r="M17" s="269">
        <v>231994</v>
      </c>
      <c r="N17" s="270">
        <v>92.9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4" t="s">
        <v>485</v>
      </c>
      <c r="H21" s="1115"/>
      <c r="I21" s="1115"/>
      <c r="J21" s="1116"/>
      <c r="K21" s="280">
        <v>31.61</v>
      </c>
      <c r="L21" s="281">
        <v>21.1</v>
      </c>
      <c r="M21" s="282">
        <v>10.51</v>
      </c>
      <c r="N21" s="249"/>
      <c r="O21" s="283"/>
      <c r="P21" s="279"/>
    </row>
    <row r="22" spans="1:16" s="284" customFormat="1" x14ac:dyDescent="0.15">
      <c r="A22" s="279"/>
      <c r="B22" s="249"/>
      <c r="C22" s="249"/>
      <c r="D22" s="249"/>
      <c r="E22" s="249"/>
      <c r="F22" s="249"/>
      <c r="G22" s="1114" t="s">
        <v>486</v>
      </c>
      <c r="H22" s="1115"/>
      <c r="I22" s="1115"/>
      <c r="J22" s="1116"/>
      <c r="K22" s="285">
        <v>98.1</v>
      </c>
      <c r="L22" s="286">
        <v>95</v>
      </c>
      <c r="M22" s="287">
        <v>3.1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17" t="s">
        <v>467</v>
      </c>
      <c r="L30" s="254"/>
      <c r="M30" s="255" t="s">
        <v>468</v>
      </c>
      <c r="N30" s="256"/>
    </row>
    <row r="31" spans="1:16" x14ac:dyDescent="0.15">
      <c r="A31" s="248"/>
      <c r="B31" s="244"/>
      <c r="C31" s="244"/>
      <c r="D31" s="244"/>
      <c r="E31" s="244"/>
      <c r="F31" s="244"/>
      <c r="G31" s="257"/>
      <c r="H31" s="258"/>
      <c r="I31" s="258"/>
      <c r="J31" s="259"/>
      <c r="K31" s="1118"/>
      <c r="L31" s="260" t="s">
        <v>469</v>
      </c>
      <c r="M31" s="261" t="s">
        <v>470</v>
      </c>
      <c r="N31" s="262" t="s">
        <v>471</v>
      </c>
    </row>
    <row r="32" spans="1:16" ht="27" customHeight="1" x14ac:dyDescent="0.15">
      <c r="A32" s="248"/>
      <c r="B32" s="244"/>
      <c r="C32" s="244"/>
      <c r="D32" s="244"/>
      <c r="E32" s="244"/>
      <c r="F32" s="244"/>
      <c r="G32" s="1130" t="s">
        <v>489</v>
      </c>
      <c r="H32" s="1131"/>
      <c r="I32" s="1131"/>
      <c r="J32" s="1132"/>
      <c r="K32" s="294">
        <v>187920</v>
      </c>
      <c r="L32" s="294">
        <v>164987</v>
      </c>
      <c r="M32" s="295">
        <v>144190</v>
      </c>
      <c r="N32" s="296">
        <v>14.4</v>
      </c>
    </row>
    <row r="33" spans="1:16" ht="13.5" customHeight="1" x14ac:dyDescent="0.15">
      <c r="A33" s="248"/>
      <c r="B33" s="244"/>
      <c r="C33" s="244"/>
      <c r="D33" s="244"/>
      <c r="E33" s="244"/>
      <c r="F33" s="244"/>
      <c r="G33" s="1130" t="s">
        <v>490</v>
      </c>
      <c r="H33" s="1131"/>
      <c r="I33" s="1131"/>
      <c r="J33" s="1132"/>
      <c r="K33" s="294" t="s">
        <v>476</v>
      </c>
      <c r="L33" s="294" t="s">
        <v>476</v>
      </c>
      <c r="M33" s="295" t="s">
        <v>476</v>
      </c>
      <c r="N33" s="296" t="s">
        <v>476</v>
      </c>
    </row>
    <row r="34" spans="1:16" ht="27" customHeight="1" x14ac:dyDescent="0.15">
      <c r="A34" s="248"/>
      <c r="B34" s="244"/>
      <c r="C34" s="244"/>
      <c r="D34" s="244"/>
      <c r="E34" s="244"/>
      <c r="F34" s="244"/>
      <c r="G34" s="1130" t="s">
        <v>491</v>
      </c>
      <c r="H34" s="1131"/>
      <c r="I34" s="1131"/>
      <c r="J34" s="1132"/>
      <c r="K34" s="294" t="s">
        <v>476</v>
      </c>
      <c r="L34" s="294" t="s">
        <v>476</v>
      </c>
      <c r="M34" s="295" t="s">
        <v>476</v>
      </c>
      <c r="N34" s="296" t="s">
        <v>476</v>
      </c>
    </row>
    <row r="35" spans="1:16" ht="27" customHeight="1" x14ac:dyDescent="0.15">
      <c r="A35" s="248"/>
      <c r="B35" s="244"/>
      <c r="C35" s="244"/>
      <c r="D35" s="244"/>
      <c r="E35" s="244"/>
      <c r="F35" s="244"/>
      <c r="G35" s="1130" t="s">
        <v>492</v>
      </c>
      <c r="H35" s="1131"/>
      <c r="I35" s="1131"/>
      <c r="J35" s="1132"/>
      <c r="K35" s="294">
        <v>32597</v>
      </c>
      <c r="L35" s="294">
        <v>28619</v>
      </c>
      <c r="M35" s="295">
        <v>29858</v>
      </c>
      <c r="N35" s="296">
        <v>-4.0999999999999996</v>
      </c>
    </row>
    <row r="36" spans="1:16" ht="27" customHeight="1" x14ac:dyDescent="0.15">
      <c r="A36" s="248"/>
      <c r="B36" s="244"/>
      <c r="C36" s="244"/>
      <c r="D36" s="244"/>
      <c r="E36" s="244"/>
      <c r="F36" s="244"/>
      <c r="G36" s="1130" t="s">
        <v>493</v>
      </c>
      <c r="H36" s="1131"/>
      <c r="I36" s="1131"/>
      <c r="J36" s="1132"/>
      <c r="K36" s="294">
        <v>15084</v>
      </c>
      <c r="L36" s="294">
        <v>13243</v>
      </c>
      <c r="M36" s="295">
        <v>6079</v>
      </c>
      <c r="N36" s="296">
        <v>117.8</v>
      </c>
    </row>
    <row r="37" spans="1:16" ht="13.5" customHeight="1" x14ac:dyDescent="0.15">
      <c r="A37" s="248"/>
      <c r="B37" s="244"/>
      <c r="C37" s="244"/>
      <c r="D37" s="244"/>
      <c r="E37" s="244"/>
      <c r="F37" s="244"/>
      <c r="G37" s="1130" t="s">
        <v>494</v>
      </c>
      <c r="H37" s="1131"/>
      <c r="I37" s="1131"/>
      <c r="J37" s="1132"/>
      <c r="K37" s="294">
        <v>439</v>
      </c>
      <c r="L37" s="294">
        <v>385</v>
      </c>
      <c r="M37" s="295">
        <v>2554</v>
      </c>
      <c r="N37" s="296">
        <v>-84.9</v>
      </c>
    </row>
    <row r="38" spans="1:16" ht="27" customHeight="1" x14ac:dyDescent="0.15">
      <c r="A38" s="248"/>
      <c r="B38" s="244"/>
      <c r="C38" s="244"/>
      <c r="D38" s="244"/>
      <c r="E38" s="244"/>
      <c r="F38" s="244"/>
      <c r="G38" s="1133" t="s">
        <v>495</v>
      </c>
      <c r="H38" s="1134"/>
      <c r="I38" s="1134"/>
      <c r="J38" s="1135"/>
      <c r="K38" s="297" t="s">
        <v>476</v>
      </c>
      <c r="L38" s="297" t="s">
        <v>476</v>
      </c>
      <c r="M38" s="298">
        <v>44</v>
      </c>
      <c r="N38" s="299" t="s">
        <v>476</v>
      </c>
      <c r="O38" s="293"/>
    </row>
    <row r="39" spans="1:16" x14ac:dyDescent="0.15">
      <c r="A39" s="248"/>
      <c r="B39" s="244"/>
      <c r="C39" s="244"/>
      <c r="D39" s="244"/>
      <c r="E39" s="244"/>
      <c r="F39" s="244"/>
      <c r="G39" s="1133" t="s">
        <v>496</v>
      </c>
      <c r="H39" s="1134"/>
      <c r="I39" s="1134"/>
      <c r="J39" s="1135"/>
      <c r="K39" s="300">
        <v>-4737</v>
      </c>
      <c r="L39" s="300">
        <v>-4159</v>
      </c>
      <c r="M39" s="301">
        <v>-7957</v>
      </c>
      <c r="N39" s="302">
        <v>-47.7</v>
      </c>
      <c r="O39" s="293"/>
    </row>
    <row r="40" spans="1:16" ht="27" customHeight="1" x14ac:dyDescent="0.15">
      <c r="A40" s="248"/>
      <c r="B40" s="244"/>
      <c r="C40" s="244"/>
      <c r="D40" s="244"/>
      <c r="E40" s="244"/>
      <c r="F40" s="244"/>
      <c r="G40" s="1130" t="s">
        <v>497</v>
      </c>
      <c r="H40" s="1131"/>
      <c r="I40" s="1131"/>
      <c r="J40" s="1132"/>
      <c r="K40" s="300">
        <v>-185915</v>
      </c>
      <c r="L40" s="300">
        <v>-163227</v>
      </c>
      <c r="M40" s="301">
        <v>-129245</v>
      </c>
      <c r="N40" s="302">
        <v>26.3</v>
      </c>
      <c r="O40" s="293"/>
    </row>
    <row r="41" spans="1:16" x14ac:dyDescent="0.15">
      <c r="A41" s="248"/>
      <c r="B41" s="244"/>
      <c r="C41" s="244"/>
      <c r="D41" s="244"/>
      <c r="E41" s="244"/>
      <c r="F41" s="244"/>
      <c r="G41" s="1136" t="s">
        <v>282</v>
      </c>
      <c r="H41" s="1137"/>
      <c r="I41" s="1137"/>
      <c r="J41" s="1138"/>
      <c r="K41" s="294">
        <v>45388</v>
      </c>
      <c r="L41" s="300">
        <v>39849</v>
      </c>
      <c r="M41" s="301">
        <v>45523</v>
      </c>
      <c r="N41" s="302">
        <v>-12.5</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25" t="s">
        <v>467</v>
      </c>
      <c r="J49" s="1127" t="s">
        <v>501</v>
      </c>
      <c r="K49" s="1128"/>
      <c r="L49" s="1128"/>
      <c r="M49" s="1128"/>
      <c r="N49" s="1129"/>
    </row>
    <row r="50" spans="1:14" x14ac:dyDescent="0.15">
      <c r="A50" s="248"/>
      <c r="B50" s="244"/>
      <c r="C50" s="244"/>
      <c r="D50" s="244"/>
      <c r="E50" s="244"/>
      <c r="F50" s="244"/>
      <c r="G50" s="312"/>
      <c r="H50" s="313"/>
      <c r="I50" s="1126"/>
      <c r="J50" s="314" t="s">
        <v>502</v>
      </c>
      <c r="K50" s="315" t="s">
        <v>503</v>
      </c>
      <c r="L50" s="316" t="s">
        <v>504</v>
      </c>
      <c r="M50" s="317" t="s">
        <v>505</v>
      </c>
      <c r="N50" s="318" t="s">
        <v>506</v>
      </c>
    </row>
    <row r="51" spans="1:14" x14ac:dyDescent="0.15">
      <c r="A51" s="248"/>
      <c r="B51" s="244"/>
      <c r="C51" s="244"/>
      <c r="D51" s="244"/>
      <c r="E51" s="244"/>
      <c r="F51" s="244"/>
      <c r="G51" s="310" t="s">
        <v>507</v>
      </c>
      <c r="H51" s="311"/>
      <c r="I51" s="319">
        <v>253570</v>
      </c>
      <c r="J51" s="320">
        <v>205987</v>
      </c>
      <c r="K51" s="321">
        <v>-45</v>
      </c>
      <c r="L51" s="322">
        <v>334234</v>
      </c>
      <c r="M51" s="323">
        <v>27.2</v>
      </c>
      <c r="N51" s="324">
        <v>-72.2</v>
      </c>
    </row>
    <row r="52" spans="1:14" x14ac:dyDescent="0.15">
      <c r="A52" s="248"/>
      <c r="B52" s="244"/>
      <c r="C52" s="244"/>
      <c r="D52" s="244"/>
      <c r="E52" s="244"/>
      <c r="F52" s="244"/>
      <c r="G52" s="325"/>
      <c r="H52" s="326" t="s">
        <v>508</v>
      </c>
      <c r="I52" s="327">
        <v>203170</v>
      </c>
      <c r="J52" s="328">
        <v>165045</v>
      </c>
      <c r="K52" s="329">
        <v>-53</v>
      </c>
      <c r="L52" s="330">
        <v>135366</v>
      </c>
      <c r="M52" s="331">
        <v>-8.1999999999999993</v>
      </c>
      <c r="N52" s="332">
        <v>-44.8</v>
      </c>
    </row>
    <row r="53" spans="1:14" x14ac:dyDescent="0.15">
      <c r="A53" s="248"/>
      <c r="B53" s="244"/>
      <c r="C53" s="244"/>
      <c r="D53" s="244"/>
      <c r="E53" s="244"/>
      <c r="F53" s="244"/>
      <c r="G53" s="310" t="s">
        <v>509</v>
      </c>
      <c r="H53" s="311"/>
      <c r="I53" s="319">
        <v>203420</v>
      </c>
      <c r="J53" s="320">
        <v>173567</v>
      </c>
      <c r="K53" s="321">
        <v>-15.7</v>
      </c>
      <c r="L53" s="322">
        <v>216155</v>
      </c>
      <c r="M53" s="323">
        <v>-35.299999999999997</v>
      </c>
      <c r="N53" s="324">
        <v>19.600000000000001</v>
      </c>
    </row>
    <row r="54" spans="1:14" x14ac:dyDescent="0.15">
      <c r="A54" s="248"/>
      <c r="B54" s="244"/>
      <c r="C54" s="244"/>
      <c r="D54" s="244"/>
      <c r="E54" s="244"/>
      <c r="F54" s="244"/>
      <c r="G54" s="325"/>
      <c r="H54" s="326" t="s">
        <v>508</v>
      </c>
      <c r="I54" s="327">
        <v>180656</v>
      </c>
      <c r="J54" s="328">
        <v>154143</v>
      </c>
      <c r="K54" s="329">
        <v>-6.6</v>
      </c>
      <c r="L54" s="330">
        <v>108827</v>
      </c>
      <c r="M54" s="331">
        <v>-19.600000000000001</v>
      </c>
      <c r="N54" s="332">
        <v>13</v>
      </c>
    </row>
    <row r="55" spans="1:14" x14ac:dyDescent="0.15">
      <c r="A55" s="248"/>
      <c r="B55" s="244"/>
      <c r="C55" s="244"/>
      <c r="D55" s="244"/>
      <c r="E55" s="244"/>
      <c r="F55" s="244"/>
      <c r="G55" s="310" t="s">
        <v>510</v>
      </c>
      <c r="H55" s="311"/>
      <c r="I55" s="319">
        <v>290230</v>
      </c>
      <c r="J55" s="320">
        <v>247637</v>
      </c>
      <c r="K55" s="321">
        <v>42.7</v>
      </c>
      <c r="L55" s="322">
        <v>228305</v>
      </c>
      <c r="M55" s="323">
        <v>5.6</v>
      </c>
      <c r="N55" s="324">
        <v>37.1</v>
      </c>
    </row>
    <row r="56" spans="1:14" x14ac:dyDescent="0.15">
      <c r="A56" s="248"/>
      <c r="B56" s="244"/>
      <c r="C56" s="244"/>
      <c r="D56" s="244"/>
      <c r="E56" s="244"/>
      <c r="F56" s="244"/>
      <c r="G56" s="325"/>
      <c r="H56" s="326" t="s">
        <v>508</v>
      </c>
      <c r="I56" s="327">
        <v>202949</v>
      </c>
      <c r="J56" s="328">
        <v>173165</v>
      </c>
      <c r="K56" s="329">
        <v>12.3</v>
      </c>
      <c r="L56" s="330">
        <v>86611</v>
      </c>
      <c r="M56" s="331">
        <v>-20.399999999999999</v>
      </c>
      <c r="N56" s="332">
        <v>32.700000000000003</v>
      </c>
    </row>
    <row r="57" spans="1:14" x14ac:dyDescent="0.15">
      <c r="A57" s="248"/>
      <c r="B57" s="244"/>
      <c r="C57" s="244"/>
      <c r="D57" s="244"/>
      <c r="E57" s="244"/>
      <c r="F57" s="244"/>
      <c r="G57" s="310" t="s">
        <v>511</v>
      </c>
      <c r="H57" s="311"/>
      <c r="I57" s="319">
        <v>485560</v>
      </c>
      <c r="J57" s="320">
        <v>424812</v>
      </c>
      <c r="K57" s="321">
        <v>71.5</v>
      </c>
      <c r="L57" s="322">
        <v>316331</v>
      </c>
      <c r="M57" s="323">
        <v>38.6</v>
      </c>
      <c r="N57" s="324">
        <v>32.9</v>
      </c>
    </row>
    <row r="58" spans="1:14" x14ac:dyDescent="0.15">
      <c r="A58" s="248"/>
      <c r="B58" s="244"/>
      <c r="C58" s="244"/>
      <c r="D58" s="244"/>
      <c r="E58" s="244"/>
      <c r="F58" s="244"/>
      <c r="G58" s="325"/>
      <c r="H58" s="326" t="s">
        <v>508</v>
      </c>
      <c r="I58" s="327">
        <v>442456</v>
      </c>
      <c r="J58" s="328">
        <v>387101</v>
      </c>
      <c r="K58" s="329">
        <v>123.5</v>
      </c>
      <c r="L58" s="330">
        <v>106387</v>
      </c>
      <c r="M58" s="331">
        <v>22.8</v>
      </c>
      <c r="N58" s="332">
        <v>100.7</v>
      </c>
    </row>
    <row r="59" spans="1:14" x14ac:dyDescent="0.15">
      <c r="A59" s="248"/>
      <c r="B59" s="244"/>
      <c r="C59" s="244"/>
      <c r="D59" s="244"/>
      <c r="E59" s="244"/>
      <c r="F59" s="244"/>
      <c r="G59" s="310" t="s">
        <v>512</v>
      </c>
      <c r="H59" s="311"/>
      <c r="I59" s="319">
        <v>848431</v>
      </c>
      <c r="J59" s="320">
        <v>744891</v>
      </c>
      <c r="K59" s="321">
        <v>75.3</v>
      </c>
      <c r="L59" s="322">
        <v>333013</v>
      </c>
      <c r="M59" s="323">
        <v>5.3</v>
      </c>
      <c r="N59" s="324">
        <v>70</v>
      </c>
    </row>
    <row r="60" spans="1:14" x14ac:dyDescent="0.15">
      <c r="A60" s="248"/>
      <c r="B60" s="244"/>
      <c r="C60" s="244"/>
      <c r="D60" s="244"/>
      <c r="E60" s="244"/>
      <c r="F60" s="244"/>
      <c r="G60" s="325"/>
      <c r="H60" s="326" t="s">
        <v>508</v>
      </c>
      <c r="I60" s="333">
        <v>420628</v>
      </c>
      <c r="J60" s="328">
        <v>369296</v>
      </c>
      <c r="K60" s="329">
        <v>-4.5999999999999996</v>
      </c>
      <c r="L60" s="330">
        <v>126732</v>
      </c>
      <c r="M60" s="331">
        <v>19.100000000000001</v>
      </c>
      <c r="N60" s="332">
        <v>-23.7</v>
      </c>
    </row>
    <row r="61" spans="1:14" x14ac:dyDescent="0.15">
      <c r="A61" s="248"/>
      <c r="B61" s="244"/>
      <c r="C61" s="244"/>
      <c r="D61" s="244"/>
      <c r="E61" s="244"/>
      <c r="F61" s="244"/>
      <c r="G61" s="310" t="s">
        <v>513</v>
      </c>
      <c r="H61" s="334"/>
      <c r="I61" s="335">
        <v>416242</v>
      </c>
      <c r="J61" s="336">
        <v>359379</v>
      </c>
      <c r="K61" s="337">
        <v>25.8</v>
      </c>
      <c r="L61" s="338">
        <v>285608</v>
      </c>
      <c r="M61" s="339">
        <v>8.3000000000000007</v>
      </c>
      <c r="N61" s="324">
        <v>17.5</v>
      </c>
    </row>
    <row r="62" spans="1:14" x14ac:dyDescent="0.15">
      <c r="A62" s="248"/>
      <c r="B62" s="244"/>
      <c r="C62" s="244"/>
      <c r="D62" s="244"/>
      <c r="E62" s="244"/>
      <c r="F62" s="244"/>
      <c r="G62" s="325"/>
      <c r="H62" s="326" t="s">
        <v>508</v>
      </c>
      <c r="I62" s="327">
        <v>289972</v>
      </c>
      <c r="J62" s="328">
        <v>249750</v>
      </c>
      <c r="K62" s="329">
        <v>14.3</v>
      </c>
      <c r="L62" s="330">
        <v>112785</v>
      </c>
      <c r="M62" s="331">
        <v>-1.3</v>
      </c>
      <c r="N62" s="332">
        <v>15.6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2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39" t="s">
        <v>3</v>
      </c>
      <c r="D47" s="1139"/>
      <c r="E47" s="1140"/>
      <c r="F47" s="11">
        <v>23.42</v>
      </c>
      <c r="G47" s="12">
        <v>27.19</v>
      </c>
      <c r="H47" s="12">
        <v>25.52</v>
      </c>
      <c r="I47" s="12">
        <v>26.63</v>
      </c>
      <c r="J47" s="13">
        <v>30.34</v>
      </c>
    </row>
    <row r="48" spans="2:10" ht="57.75" customHeight="1" x14ac:dyDescent="0.15">
      <c r="B48" s="14"/>
      <c r="C48" s="1141" t="s">
        <v>4</v>
      </c>
      <c r="D48" s="1141"/>
      <c r="E48" s="1142"/>
      <c r="F48" s="15">
        <v>5.38</v>
      </c>
      <c r="G48" s="16">
        <v>7.56</v>
      </c>
      <c r="H48" s="16">
        <v>9.6199999999999992</v>
      </c>
      <c r="I48" s="16">
        <v>9.16</v>
      </c>
      <c r="J48" s="17">
        <v>11.43</v>
      </c>
    </row>
    <row r="49" spans="2:10" ht="57.75" customHeight="1" thickBot="1" x14ac:dyDescent="0.2">
      <c r="B49" s="18"/>
      <c r="C49" s="1143" t="s">
        <v>5</v>
      </c>
      <c r="D49" s="1143"/>
      <c r="E49" s="1144"/>
      <c r="F49" s="19">
        <v>9.7200000000000006</v>
      </c>
      <c r="G49" s="20">
        <v>4.47</v>
      </c>
      <c r="H49" s="20">
        <v>6.38</v>
      </c>
      <c r="I49" s="20" t="s">
        <v>520</v>
      </c>
      <c r="J49" s="21">
        <v>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51" t="s">
        <v>521</v>
      </c>
      <c r="D34" s="1151"/>
      <c r="E34" s="1152"/>
      <c r="F34" s="32">
        <v>5.37</v>
      </c>
      <c r="G34" s="33">
        <v>7.56</v>
      </c>
      <c r="H34" s="33">
        <v>9.61</v>
      </c>
      <c r="I34" s="33">
        <v>9.16</v>
      </c>
      <c r="J34" s="34">
        <v>11.42</v>
      </c>
      <c r="K34" s="22"/>
      <c r="L34" s="22"/>
      <c r="M34" s="22"/>
      <c r="N34" s="22"/>
      <c r="O34" s="22"/>
      <c r="P34" s="22"/>
    </row>
    <row r="35" spans="1:16" ht="39" customHeight="1" x14ac:dyDescent="0.15">
      <c r="A35" s="22"/>
      <c r="B35" s="35"/>
      <c r="C35" s="1145" t="s">
        <v>522</v>
      </c>
      <c r="D35" s="1146"/>
      <c r="E35" s="1147"/>
      <c r="F35" s="36">
        <v>0.82</v>
      </c>
      <c r="G35" s="37">
        <v>7.0000000000000007E-2</v>
      </c>
      <c r="H35" s="37">
        <v>0.17</v>
      </c>
      <c r="I35" s="37">
        <v>0.53</v>
      </c>
      <c r="J35" s="38">
        <v>0</v>
      </c>
      <c r="K35" s="22"/>
      <c r="L35" s="22"/>
      <c r="M35" s="22"/>
      <c r="N35" s="22"/>
      <c r="O35" s="22"/>
      <c r="P35" s="22"/>
    </row>
    <row r="36" spans="1:16" ht="39" customHeight="1" x14ac:dyDescent="0.15">
      <c r="A36" s="22"/>
      <c r="B36" s="35"/>
      <c r="C36" s="1145" t="s">
        <v>523</v>
      </c>
      <c r="D36" s="1146"/>
      <c r="E36" s="1147"/>
      <c r="F36" s="36">
        <v>0.11</v>
      </c>
      <c r="G36" s="37">
        <v>0.33</v>
      </c>
      <c r="H36" s="37">
        <v>7.0000000000000007E-2</v>
      </c>
      <c r="I36" s="37">
        <v>0</v>
      </c>
      <c r="J36" s="38">
        <v>0</v>
      </c>
      <c r="K36" s="22"/>
      <c r="L36" s="22"/>
      <c r="M36" s="22"/>
      <c r="N36" s="22"/>
      <c r="O36" s="22"/>
      <c r="P36" s="22"/>
    </row>
    <row r="37" spans="1:16" ht="39" customHeight="1" x14ac:dyDescent="0.15">
      <c r="A37" s="22"/>
      <c r="B37" s="35"/>
      <c r="C37" s="1145" t="s">
        <v>524</v>
      </c>
      <c r="D37" s="1146"/>
      <c r="E37" s="1147"/>
      <c r="F37" s="36">
        <v>0</v>
      </c>
      <c r="G37" s="37">
        <v>0</v>
      </c>
      <c r="H37" s="37">
        <v>0</v>
      </c>
      <c r="I37" s="37">
        <v>0</v>
      </c>
      <c r="J37" s="38">
        <v>0</v>
      </c>
      <c r="K37" s="22"/>
      <c r="L37" s="22"/>
      <c r="M37" s="22"/>
      <c r="N37" s="22"/>
      <c r="O37" s="22"/>
      <c r="P37" s="22"/>
    </row>
    <row r="38" spans="1:16" ht="39" customHeight="1" x14ac:dyDescent="0.15">
      <c r="A38" s="22"/>
      <c r="B38" s="35"/>
      <c r="C38" s="1145" t="s">
        <v>525</v>
      </c>
      <c r="D38" s="1146"/>
      <c r="E38" s="1147"/>
      <c r="F38" s="36">
        <v>0</v>
      </c>
      <c r="G38" s="37">
        <v>0</v>
      </c>
      <c r="H38" s="37">
        <v>0</v>
      </c>
      <c r="I38" s="37">
        <v>0</v>
      </c>
      <c r="J38" s="38">
        <v>0</v>
      </c>
      <c r="K38" s="22"/>
      <c r="L38" s="22"/>
      <c r="M38" s="22"/>
      <c r="N38" s="22"/>
      <c r="O38" s="22"/>
      <c r="P38" s="22"/>
    </row>
    <row r="39" spans="1:16" ht="39" customHeight="1" x14ac:dyDescent="0.15">
      <c r="A39" s="22"/>
      <c r="B39" s="35"/>
      <c r="C39" s="1145" t="s">
        <v>526</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527</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528</v>
      </c>
      <c r="D43" s="1149"/>
      <c r="E43" s="1150"/>
      <c r="F43" s="41">
        <v>0</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2"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246</v>
      </c>
      <c r="L45" s="60">
        <v>222</v>
      </c>
      <c r="M45" s="60">
        <v>218</v>
      </c>
      <c r="N45" s="60">
        <v>219</v>
      </c>
      <c r="O45" s="61">
        <v>188</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60</v>
      </c>
      <c r="L48" s="64">
        <v>49</v>
      </c>
      <c r="M48" s="64">
        <v>41</v>
      </c>
      <c r="N48" s="64">
        <v>35</v>
      </c>
      <c r="O48" s="65">
        <v>33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16</v>
      </c>
      <c r="L49" s="64">
        <v>16</v>
      </c>
      <c r="M49" s="64">
        <v>16</v>
      </c>
      <c r="N49" s="64">
        <v>16</v>
      </c>
      <c r="O49" s="65">
        <v>15</v>
      </c>
      <c r="P49" s="48"/>
      <c r="Q49" s="48"/>
      <c r="R49" s="48"/>
      <c r="S49" s="48"/>
      <c r="T49" s="48"/>
      <c r="U49" s="48"/>
    </row>
    <row r="50" spans="1:21" ht="30.75" customHeight="1" x14ac:dyDescent="0.15">
      <c r="A50" s="48"/>
      <c r="B50" s="1163"/>
      <c r="C50" s="1164"/>
      <c r="D50" s="62"/>
      <c r="E50" s="1155" t="s">
        <v>17</v>
      </c>
      <c r="F50" s="1155"/>
      <c r="G50" s="1155"/>
      <c r="H50" s="1155"/>
      <c r="I50" s="1155"/>
      <c r="J50" s="1156"/>
      <c r="K50" s="63">
        <v>0</v>
      </c>
      <c r="L50" s="64">
        <v>0</v>
      </c>
      <c r="M50" s="64">
        <v>0</v>
      </c>
      <c r="N50" s="64">
        <v>0</v>
      </c>
      <c r="O50" s="65">
        <v>0</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257</v>
      </c>
      <c r="L52" s="64">
        <v>228</v>
      </c>
      <c r="M52" s="64">
        <v>214</v>
      </c>
      <c r="N52" s="64">
        <v>207</v>
      </c>
      <c r="O52" s="65">
        <v>190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65</v>
      </c>
      <c r="L53" s="69">
        <v>59</v>
      </c>
      <c r="M53" s="69">
        <v>61</v>
      </c>
      <c r="N53" s="69">
        <v>63</v>
      </c>
      <c r="O53" s="70">
        <v>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2016-04-21T01:01:03Z</cp:lastPrinted>
  <dcterms:created xsi:type="dcterms:W3CDTF">2016-02-15T00:22:48Z</dcterms:created>
  <dcterms:modified xsi:type="dcterms:W3CDTF">2016-04-21T01:01:15Z</dcterms:modified>
  <cp:category/>
</cp:coreProperties>
</file>